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Users\PAPNNA-50\Downloads\Formatos\Formatos\"/>
    </mc:Choice>
  </mc:AlternateContent>
  <xr:revisionPtr revIDLastSave="0" documentId="13_ncr:1_{6C25F38C-A5E5-419D-B34E-3A23C1387313}" xr6:coauthVersionLast="47" xr6:coauthVersionMax="47" xr10:uidLastSave="{00000000-0000-0000-0000-000000000000}"/>
  <bookViews>
    <workbookView xWindow="28680" yWindow="-120" windowWidth="29040" windowHeight="15720" tabRatio="885" activeTab="3" xr2:uid="{00000000-000D-0000-FFFF-FFFF00000000}"/>
  </bookViews>
  <sheets>
    <sheet name="CA" sheetId="4" r:id="rId1"/>
    <sheet name="CTG" sheetId="8" r:id="rId2"/>
    <sheet name="COG" sheetId="6" r:id="rId3"/>
    <sheet name="CFG" sheetId="5" r:id="rId4"/>
  </sheets>
  <definedNames>
    <definedName name="_xlnm._FilterDatabase" localSheetId="3" hidden="1">CFG!$A$3:$G$39</definedName>
    <definedName name="_xlnm._FilterDatabase" localSheetId="2" hidden="1">COG!$A$4:$A$76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 i="5" l="1"/>
  <c r="G41" i="5"/>
  <c r="F41" i="5"/>
  <c r="E41" i="5"/>
  <c r="D41" i="5"/>
  <c r="C41" i="5"/>
  <c r="B41" i="5"/>
  <c r="G6" i="5"/>
  <c r="G7" i="5"/>
  <c r="G8" i="5"/>
  <c r="G9" i="5"/>
  <c r="G10" i="5"/>
  <c r="G11" i="5"/>
  <c r="G12" i="5"/>
  <c r="G22" i="5"/>
  <c r="G21" i="5"/>
  <c r="G20" i="5"/>
  <c r="G19" i="5"/>
  <c r="G18" i="5"/>
  <c r="G17" i="5"/>
  <c r="G16" i="5"/>
  <c r="F15" i="5"/>
  <c r="E15" i="5"/>
  <c r="D15" i="5"/>
  <c r="G15" i="5" s="1"/>
  <c r="C15" i="5"/>
  <c r="B15" i="5"/>
  <c r="G75" i="6"/>
  <c r="G74" i="6"/>
  <c r="G73" i="6"/>
  <c r="G72" i="6"/>
  <c r="G71" i="6"/>
  <c r="G70" i="6"/>
  <c r="G69" i="6"/>
  <c r="G67" i="6"/>
  <c r="G66" i="6"/>
  <c r="G65" i="6"/>
  <c r="G63" i="6"/>
  <c r="G62" i="6"/>
  <c r="G61" i="6"/>
  <c r="G60" i="6"/>
  <c r="G59" i="6"/>
  <c r="G58" i="6"/>
  <c r="G57" i="6"/>
  <c r="G55" i="6"/>
  <c r="G54" i="6"/>
  <c r="G53" i="6"/>
  <c r="G51" i="6"/>
  <c r="G50" i="6"/>
  <c r="G49" i="6"/>
  <c r="G48" i="6"/>
  <c r="G47" i="6"/>
  <c r="G46" i="6"/>
  <c r="G45" i="6"/>
  <c r="G44" i="6"/>
  <c r="G43" i="6"/>
  <c r="G41" i="6"/>
  <c r="G40" i="6"/>
  <c r="G39" i="6"/>
  <c r="G38" i="6"/>
  <c r="G37" i="6"/>
  <c r="G36" i="6"/>
  <c r="G35" i="6"/>
  <c r="G34" i="6"/>
  <c r="G33" i="6"/>
  <c r="G31" i="6"/>
  <c r="G30" i="6"/>
  <c r="G29" i="6"/>
  <c r="G28" i="6"/>
  <c r="G27" i="6"/>
  <c r="G26" i="6"/>
  <c r="G25" i="6"/>
  <c r="G24" i="6"/>
  <c r="G23" i="6"/>
  <c r="G21" i="6"/>
  <c r="G20" i="6"/>
  <c r="G19" i="6"/>
  <c r="G18" i="6"/>
  <c r="G17" i="6"/>
  <c r="G16" i="6"/>
  <c r="G15" i="6"/>
  <c r="G14" i="6"/>
  <c r="G13" i="6"/>
  <c r="G12" i="6"/>
  <c r="G11" i="6"/>
  <c r="G10" i="6"/>
  <c r="G9" i="6"/>
  <c r="G8" i="6"/>
  <c r="G7" i="6"/>
  <c r="G6" i="6"/>
  <c r="G5" i="6"/>
  <c r="F68" i="6"/>
  <c r="F64" i="6"/>
  <c r="F56" i="6"/>
  <c r="F52" i="6"/>
  <c r="F42" i="6"/>
  <c r="F32" i="6"/>
  <c r="F22" i="6"/>
  <c r="F12" i="6"/>
  <c r="F4" i="6"/>
  <c r="F76" i="6" s="1"/>
  <c r="E68" i="6"/>
  <c r="E64" i="6"/>
  <c r="G64" i="6" s="1"/>
  <c r="E56" i="6"/>
  <c r="E52" i="6"/>
  <c r="E42" i="6"/>
  <c r="E32" i="6"/>
  <c r="E22" i="6"/>
  <c r="E12" i="6"/>
  <c r="E4" i="6"/>
  <c r="D68" i="6"/>
  <c r="G68" i="6" s="1"/>
  <c r="D64" i="6"/>
  <c r="D56" i="6"/>
  <c r="G56" i="6" s="1"/>
  <c r="D52" i="6"/>
  <c r="G52" i="6" s="1"/>
  <c r="D42" i="6"/>
  <c r="G42" i="6" s="1"/>
  <c r="D32" i="6"/>
  <c r="G32" i="6" s="1"/>
  <c r="D22" i="6"/>
  <c r="G22" i="6" s="1"/>
  <c r="D12" i="6"/>
  <c r="D4" i="6"/>
  <c r="C68" i="6"/>
  <c r="C64" i="6"/>
  <c r="C56" i="6"/>
  <c r="C52" i="6"/>
  <c r="C42" i="6"/>
  <c r="C32" i="6"/>
  <c r="C22" i="6"/>
  <c r="C12" i="6"/>
  <c r="C4" i="6"/>
  <c r="C76" i="6" s="1"/>
  <c r="B68" i="6"/>
  <c r="B64" i="6"/>
  <c r="B76" i="6" s="1"/>
  <c r="B56" i="6"/>
  <c r="B52" i="6"/>
  <c r="B42" i="6"/>
  <c r="B32" i="6"/>
  <c r="B22" i="6"/>
  <c r="B12" i="6"/>
  <c r="B4" i="6"/>
  <c r="G15" i="8"/>
  <c r="F15" i="8"/>
  <c r="E15" i="8"/>
  <c r="D15" i="8"/>
  <c r="C15" i="8"/>
  <c r="B15" i="8"/>
  <c r="D76" i="6" l="1"/>
  <c r="E76" i="6"/>
  <c r="G4" i="6"/>
  <c r="G76" i="6" l="1"/>
</calcChain>
</file>

<file path=xl/sharedStrings.xml><?xml version="1.0" encoding="utf-8"?>
<sst xmlns="http://schemas.openxmlformats.org/spreadsheetml/2006/main" count="192" uniqueCount="141">
  <si>
    <t>Egresos</t>
  </si>
  <si>
    <t>Subejercicio</t>
  </si>
  <si>
    <t>Concepto</t>
  </si>
  <si>
    <t>Aprobado</t>
  </si>
  <si>
    <t>Ampliaciones/ (Reducciones)</t>
  </si>
  <si>
    <t>Modificado</t>
  </si>
  <si>
    <t>Devengado</t>
  </si>
  <si>
    <t>Pagado</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</si>
  <si>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</si>
  <si>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</si>
  <si>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</si>
  <si>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</si>
  <si>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</si>
  <si>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</si>
  <si>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</si>
  <si>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</si>
  <si>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</si>
  <si>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</si>
  <si>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</si>
  <si>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</si>
  <si>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</si>
  <si>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Gasto Corriente</t>
  </si>
  <si>
    <t>Gasto de Capital</t>
  </si>
  <si>
    <t>Amortización de la Deuda y Disminución de Pasivos</t>
  </si>
  <si>
    <t>Pensiones y Jubilaciones</t>
  </si>
  <si>
    <t>Participaciones</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</si>
  <si>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</si>
  <si>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</si>
  <si>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</si>
  <si>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</si>
  <si>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</si>
  <si>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</si>
  <si>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</si>
  <si>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</si>
  <si>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</si>
  <si>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</si>
  <si>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</si>
  <si>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</si>
  <si>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</si>
  <si>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</si>
  <si>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</si>
  <si>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</si>
  <si>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</si>
  <si>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</si>
  <si>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</si>
  <si>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</si>
  <si>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</si>
  <si>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</si>
  <si>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</si>
  <si>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</si>
  <si>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</si>
  <si>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</si>
  <si>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</si>
  <si>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</si>
  <si>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</si>
  <si>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</si>
  <si>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Transferencias al Resto del Sector Público</t>
  </si>
  <si>
    <t>Subsidios y Subvenciones</t>
  </si>
  <si>
    <t>Ayudas Sociales</t>
  </si>
  <si>
    <t>Transferencias a Fideicomisos, Mandatos y Otros Análogos</t>
  </si>
  <si>
    <t>Transferencias a la Seguridad Social</t>
  </si>
  <si>
    <t>Donativos</t>
  </si>
  <si>
    <t>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</si>
  <si>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</si>
  <si>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</si>
  <si>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</si>
  <si>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</si>
  <si>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</si>
  <si>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</si>
  <si>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</si>
  <si>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</si>
  <si>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</si>
  <si>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</si>
  <si>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Inversión Pública</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</si>
  <si>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</si>
  <si>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</si>
  <si>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</si>
  <si>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</si>
  <si>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</si>
  <si>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</si>
  <si>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</si>
  <si>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</si>
  <si>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</si>
  <si>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</si>
  <si>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</si>
  <si>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Participaciones y Aportaciones</t>
  </si>
  <si>
    <t>Aportaciones</t>
  </si>
  <si>
    <t>Convenios</t>
  </si>
  <si>
    <t>Deuda Pública</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</si>
  <si>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</si>
  <si>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</si>
  <si>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</si>
  <si>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</si>
  <si>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</si>
  <si>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</si>
  <si>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</si>
  <si>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</si>
  <si>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</si>
  <si>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</si>
  <si>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</si>
  <si>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</si>
  <si>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</si>
  <si>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</si>
  <si>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</si>
  <si>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</si>
  <si>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</si>
  <si>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</si>
  <si>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</si>
  <si>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</si>
  <si>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</si>
  <si>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</si>
  <si>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</si>
  <si>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</si>
  <si>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</si>
  <si>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</si>
  <si>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</si>
  <si>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</si>
  <si>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</si>
  <si>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</si>
  <si>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</si>
  <si>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</si>
  <si>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</si>
  <si>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</si>
  <si>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</si>
  <si>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</si>
  <si>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</si>
  <si>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</si>
  <si>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PROCURADURIA AUXILIAR DE PROTECCION DE NIÑAS, NIÑOS Y ADOLESCENTES DEL MUNICIPIO DE LEON, GUANAJUATO
Estado Analítico del Ejercicio del Presupuesto de Egresos
Clasificación Administrativa
Del 01 de Enero al 31 de Diciembre de 2025
(Cifras en Pesos)</t>
  </si>
  <si>
    <t>Gobierno (Federal/Estatal/Municipal) PROCURADURIA AUXILIAR DE PROTECCION DE NIÑAS, NIÑOS Y ADOLESCENTES DEL MUNICIPIO DE LEON, GUANAJUATO
Estado Analítico del Ejercicio del Presupuesto de Egresos
Clasificación Administrativa
Del 01 de Enero al 31 de Diciembre de 2025
(Cifras en Pesos)</t>
  </si>
  <si>
    <t>Sector Paraestatal del Gobierno (Federal/Estatal/Municipal) de PROCURADURIA AUXILIAR DE PROTECCION DE NIÑAS, NIÑOS Y ADOLESCENTES DEL MUNICIPIO DE LEON, GUANAJUATO
Estado Analítico del Ejercicio del Presupuesto de Egresos
Clasificación Administrativa
Del 01 de Enero al 31 de Diciembre de 2025
(Cifras en Pesos)</t>
  </si>
  <si>
    <t>SECTOR PUBLICO MUNICIPAL</t>
  </si>
  <si>
    <t>SECTOR PUBLICO NO FINANCIERO</t>
  </si>
  <si>
    <t>GOBIERNO GENERAL MUNICIPAL</t>
  </si>
  <si>
    <t>ENTIDADES PARAESTATALES Y FIDEICOMISOS NO EMPRESARIALES Y NO FINANCIEROS</t>
  </si>
  <si>
    <t>PROCURADURIA AUXILIAR DE PROTECCIÓN DE NIÑAS, NIÑOS Y ADOLECENTES DEL MUNICIPIO DE LEÓN</t>
  </si>
  <si>
    <t>RAMO GENERAL</t>
  </si>
  <si>
    <t>DIRECCIÓN GENERAL</t>
  </si>
  <si>
    <t>Bajo protesta de decir verdad declaramos que los Estados Financieros y sus notas, son razonablemente correctos y son responsabilidad del emisor.</t>
  </si>
  <si>
    <t>PROCURADURIA AUXILIAR DE PROTECCION DE NIÑAS, NIÑOS Y ADOLESCENTES DEL MUNICIPIO DE LEON, GUANAJUATO
Estado Analítico del Ejercicio del Presupuesto de Egresos
Clasificación Económica (por Tipo de Gasto)
Del 01 de Enero al 31 de Diciembre de 2025
(Cifras en Pesos)</t>
  </si>
  <si>
    <t>PROCURADURIA AUXILIAR DE PROTECCION DE NIÑAS, NIÑOS Y ADOLESCENTES DEL MUNICIPIO DE LEON, GUANAJUATO
Estado Analítico del Ejercicio del Presupuesto de Egresos
Clasificación por Objeto del Gasto (Capítulo y Concepto)
Del 01 DE Enero al 31 de Diciembre de 2025
(Cifras en Pesos)</t>
  </si>
  <si>
    <t>PROCURADURIA AUXILIAR DE PROTECCION DE NIÑAS, NIÑOS Y ADOLESCENTES DEL MUNICIPIO DE LEON, GUANAJUATO
Estado Analítico del Ejercicio del Presupuesto de Egresos
Clasificación Funcional (Finalidad y Función)
Del 01 de Enero al 31 de Diciembre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</si>
</sst>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0" x14ac:knownFonts="1">
    <font>
      <sz val="8"/>
      <color theme="1"/>
      <name val="Arial"/>
      <family val="2"/>
    </font>
    <font>
      <sz val="10"/>
      <name val="Arial"/>
      <family val="2"/>
    </font>
    <font>
      <sz val="8"/>
      <name val="Arial"/>
      <family val="2"/>
    </font>
    <font>
      <sz val="11"/>
      <color indexed="8"/>
      <name val="Calibri"/>
      <family val="2"/>
    </font>
    <font>
      <sz val="11"/>
      <color theme="1"/>
      <name val="Calibri"/>
      <family val="2"/>
      <scheme val="minor"/>
    </font>
    <font>
      <sz val="10"/>
      <color theme="1"/>
      <name val="Times New Roman"/>
      <family val="2"/>
    </font>
    <font>
      <b/>
      <sz val="8"/>
      <name val="Arial"/>
      <family val="2"/>
    </font>
    <font>
      <b/>
      <sz val="8"/>
      <color theme="1"/>
      <name val="Arial"/>
      <family val="2"/>
    </font>
    <font>
      <sz val="7"/>
      <color theme="1"/>
      <name val="Arial"/>
      <family val="2"/>
    </font>
    <font>
      <b/>
      <sz val="10"/>
      <color indexed="8"/>
      <name val="Calibri"/>
    </font>
  </fonts>
  <fills count="3">
    <fill>
      <patternFill patternType="none"/>
    </fill>
    <fill>
      <patternFill patternType="gray125"/>
    </fill>
    <fill>
      <patternFill patternType="solid">
        <fgColor theme="0" tint="-0.249977111117893"/>
        <bgColor indexed="64"/>
      </patternFill>
    </fill>
  </fills>
  <borders count="15">
    <border>
      <left/>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16">
    <xf numFmtId="0" fontId="0" fillId="0" borderId="0"/>
    <xf numFmtId="164" fontId="1"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5" fillId="0" borderId="0"/>
    <xf numFmtId="0" fontId="1" fillId="0" borderId="0"/>
    <xf numFmtId="0" fontId="1" fillId="0" borderId="0"/>
    <xf numFmtId="0" fontId="1" fillId="0" borderId="0"/>
    <xf numFmtId="0" fontId="1" fillId="0" borderId="0"/>
    <xf numFmtId="0" fontId="4" fillId="0" borderId="0"/>
    <xf numFmtId="0" fontId="4" fillId="0" borderId="0"/>
  </cellStyleXfs>
  <cellXfs count="56">
    <xf numFmtId="0" fontId="0" fillId="0" borderId="0" xfId="0"/>
    <xf numFmtId="0" fontId="0" fillId="0" borderId="0" xfId="0" applyProtection="1">
      <protection locked="0"/>
    </xf>
    <xf numFmtId="0" fontId="0" fillId="0" borderId="1" xfId="0" applyBorder="1" applyProtection="1">
      <protection locked="0"/>
    </xf>
    <xf numFmtId="4" fontId="6" fillId="2" borderId="6" xfId="9" applyNumberFormat="1" applyFont="1" applyFill="1" applyBorder="1" applyAlignment="1">
      <alignment horizontal="center" vertical="center" wrapText="1"/>
    </xf>
    <xf numFmtId="4" fontId="2" fillId="0" borderId="13" xfId="0" applyNumberFormat="1" applyFont="1" applyBorder="1" applyProtection="1">
      <protection locked="0"/>
    </xf>
    <xf numFmtId="4" fontId="2" fillId="0" borderId="12" xfId="0" applyNumberFormat="1" applyFont="1" applyBorder="1" applyProtection="1">
      <protection locked="0"/>
    </xf>
    <xf numFmtId="4" fontId="6" fillId="0" borderId="12" xfId="0" applyNumberFormat="1" applyFont="1" applyBorder="1" applyProtection="1">
      <protection locked="0"/>
    </xf>
    <xf numFmtId="0" fontId="2" fillId="0" borderId="11" xfId="0" applyFont="1" applyBorder="1" applyProtection="1">
      <protection locked="0"/>
    </xf>
    <xf numFmtId="4" fontId="6" fillId="0" borderId="6" xfId="0" applyNumberFormat="1" applyFont="1" applyBorder="1" applyProtection="1">
      <protection locked="0"/>
    </xf>
    <xf numFmtId="0" fontId="2" fillId="0" borderId="3" xfId="9" applyFont="1" applyBorder="1" applyAlignment="1">
      <alignment horizontal="center" vertical="center"/>
    </xf>
    <xf numFmtId="0" fontId="0" fillId="0" borderId="10" xfId="0" applyBorder="1" applyProtection="1">
      <protection locked="0"/>
    </xf>
    <xf numFmtId="4" fontId="0" fillId="0" borderId="11" xfId="0" applyNumberFormat="1" applyBorder="1" applyProtection="1">
      <protection locked="0"/>
    </xf>
    <xf numFmtId="4" fontId="0" fillId="0" borderId="13" xfId="0" applyNumberFormat="1" applyBorder="1" applyProtection="1">
      <protection locked="0"/>
    </xf>
    <xf numFmtId="4" fontId="0" fillId="0" borderId="12" xfId="0" applyNumberFormat="1" applyBorder="1" applyProtection="1">
      <protection locked="0"/>
    </xf>
    <xf numFmtId="4" fontId="2" fillId="0" borderId="11" xfId="9" applyNumberFormat="1" applyFont="1" applyBorder="1" applyAlignment="1">
      <alignment horizontal="center" vertical="center" wrapText="1"/>
    </xf>
    <xf numFmtId="0" fontId="6" fillId="2" borderId="3" xfId="9" applyFont="1" applyFill="1" applyBorder="1" applyAlignment="1">
      <alignment horizontal="center" vertical="center"/>
    </xf>
    <xf numFmtId="0" fontId="6" fillId="2" borderId="4" xfId="9" applyFont="1" applyFill="1" applyBorder="1" applyAlignment="1">
      <alignment horizontal="center" vertical="center"/>
    </xf>
    <xf numFmtId="0" fontId="6" fillId="2" borderId="7" xfId="9" applyFont="1" applyFill="1" applyBorder="1" applyAlignment="1" applyProtection="1">
      <alignment horizontal="centerContinuous" vertical="center" wrapText="1"/>
      <protection locked="0"/>
    </xf>
    <xf numFmtId="0" fontId="6" fillId="2" borderId="8" xfId="9" applyFont="1" applyFill="1" applyBorder="1" applyAlignment="1" applyProtection="1">
      <alignment horizontal="centerContinuous" vertical="center" wrapText="1"/>
      <protection locked="0"/>
    </xf>
    <xf numFmtId="0" fontId="6" fillId="2" borderId="9" xfId="9" applyFont="1" applyFill="1" applyBorder="1" applyAlignment="1" applyProtection="1">
      <alignment horizontal="centerContinuous" vertical="center" wrapText="1"/>
      <protection locked="0"/>
    </xf>
    <xf numFmtId="0" fontId="0" fillId="0" borderId="1" xfId="0" applyBorder="1" applyAlignment="1" applyProtection="1">
      <alignment horizontal="left" indent="1"/>
      <protection locked="0"/>
    </xf>
    <xf numFmtId="0" fontId="6" fillId="0" borderId="8" xfId="0" applyFont="1" applyBorder="1" applyAlignment="1" applyProtection="1">
      <alignment horizontal="left" indent="1"/>
      <protection locked="0"/>
    </xf>
    <xf numFmtId="0" fontId="0" fillId="0" borderId="0" xfId="0" applyAlignment="1" applyProtection="1">
      <alignment horizontal="left" wrapText="1" indent="1"/>
      <protection locked="0"/>
    </xf>
    <xf numFmtId="0" fontId="0" fillId="0" borderId="5" xfId="0" applyBorder="1" applyAlignment="1" applyProtection="1">
      <alignment horizontal="left" indent="1"/>
      <protection locked="0"/>
    </xf>
    <xf numFmtId="0" fontId="2" fillId="0" borderId="0" xfId="0" applyFont="1" applyAlignment="1">
      <alignment horizontal="left" indent="1"/>
    </xf>
    <xf numFmtId="0" fontId="2" fillId="0" borderId="5" xfId="0" applyFont="1" applyBorder="1" applyAlignment="1">
      <alignment horizontal="left" indent="1"/>
    </xf>
    <xf numFmtId="0" fontId="6" fillId="0" borderId="5" xfId="0" applyFont="1" applyBorder="1" applyAlignment="1" applyProtection="1">
      <alignment horizontal="left" indent="1"/>
      <protection locked="0"/>
    </xf>
    <xf numFmtId="0" fontId="2" fillId="0" borderId="0" xfId="0" applyFont="1" applyAlignment="1" applyProtection="1">
      <alignment horizontal="left" wrapText="1" indent="1"/>
      <protection locked="0"/>
    </xf>
    <xf numFmtId="0" fontId="6" fillId="2" borderId="14" xfId="9" applyFont="1" applyFill="1" applyBorder="1" applyAlignment="1">
      <alignment horizontal="center" vertical="center"/>
    </xf>
    <xf numFmtId="4" fontId="6" fillId="0" borderId="13" xfId="0" applyNumberFormat="1" applyFont="1" applyBorder="1" applyProtection="1">
      <protection locked="0"/>
    </xf>
    <xf numFmtId="0" fontId="2" fillId="0" borderId="13" xfId="0" applyFont="1" applyBorder="1" applyProtection="1">
      <protection locked="0"/>
    </xf>
    <xf numFmtId="0" fontId="6" fillId="0" borderId="0" xfId="0" applyFont="1" applyAlignment="1">
      <alignment horizontal="left" indent="1"/>
    </xf>
    <xf numFmtId="0" fontId="6" fillId="2" borderId="7" xfId="9" applyFont="1" applyFill="1" applyBorder="1" applyAlignment="1" applyProtection="1">
      <alignment horizontal="centerContinuous" vertical="distributed" wrapText="1"/>
      <protection locked="0"/>
    </xf>
    <xf numFmtId="0" fontId="6" fillId="2" borderId="8" xfId="9" applyFont="1" applyFill="1" applyBorder="1" applyAlignment="1" applyProtection="1">
      <alignment horizontal="centerContinuous" vertical="distributed" wrapText="1"/>
      <protection locked="0"/>
    </xf>
    <xf numFmtId="0" fontId="6" fillId="2" borderId="9" xfId="9" applyFont="1" applyFill="1" applyBorder="1" applyAlignment="1" applyProtection="1">
      <alignment horizontal="centerContinuous" vertical="distributed" wrapText="1"/>
      <protection locked="0"/>
    </xf>
    <xf numFmtId="0" fontId="8" fillId="0" borderId="1" xfId="0" applyFont="1" applyBorder="1" applyAlignment="1" applyProtection="1">
      <alignment horizontal="left" indent="1"/>
      <protection locked="0"/>
    </xf>
    <xf numFmtId="4" fontId="0" fillId="0" borderId="6" xfId="0" applyNumberFormat="1" applyBorder="1" applyProtection="1">
      <protection locked="0"/>
    </xf>
    <xf numFmtId="0" fontId="1" fillId="0" borderId="0" xfId="8" applyAlignment="1" applyProtection="1">
      <alignment horizontal="left" vertical="top" indent="1"/>
      <protection locked="0"/>
    </xf>
    <xf numFmtId="0" fontId="6" fillId="0" borderId="11" xfId="0" applyFont="1" applyBorder="1" applyAlignment="1">
      <alignment horizontal="left"/>
    </xf>
    <xf numFmtId="0" fontId="2" fillId="0" borderId="13" xfId="0" applyFont="1" applyBorder="1" applyAlignment="1">
      <alignment horizontal="left" indent="2"/>
    </xf>
    <xf numFmtId="0" fontId="6" fillId="0" borderId="13" xfId="0" applyFont="1" applyBorder="1" applyAlignment="1">
      <alignment horizontal="left"/>
    </xf>
    <xf numFmtId="0" fontId="2" fillId="0" borderId="12" xfId="0" applyFont="1" applyBorder="1" applyAlignment="1">
      <alignment horizontal="left" indent="2"/>
    </xf>
    <xf numFmtId="0" fontId="6" fillId="0" borderId="12" xfId="0" applyFont="1" applyBorder="1" applyAlignment="1" applyProtection="1">
      <alignment horizontal="left" indent="2"/>
      <protection locked="0"/>
    </xf>
    <xf numFmtId="4" fontId="9" fillId="0" borderId="7" xfId="0" applyNumberFormat="1" applyFont="1" applyBorder="1" applyAlignment="1">
      <alignment horizontal="right" vertical="top"/>
    </xf>
    <xf numFmtId="0" fontId="2" fillId="0" borderId="11" xfId="0" applyFont="1" applyBorder="1" applyAlignment="1">
      <alignment wrapText="1"/>
    </xf>
    <xf numFmtId="0" fontId="6" fillId="0" borderId="13" xfId="0" applyFont="1" applyBorder="1" applyAlignment="1">
      <alignment horizontal="left" vertical="center"/>
    </xf>
    <xf numFmtId="0" fontId="2" fillId="0" borderId="13" xfId="0" applyFont="1" applyBorder="1" applyAlignment="1">
      <alignment horizontal="left" wrapText="1" indent="1"/>
    </xf>
    <xf numFmtId="0" fontId="2" fillId="0" borderId="13" xfId="0" applyFont="1" applyBorder="1" applyAlignment="1">
      <alignment horizontal="left" wrapText="1"/>
    </xf>
    <xf numFmtId="0" fontId="2" fillId="0" borderId="12" xfId="0" applyFont="1" applyBorder="1" applyAlignment="1">
      <alignment horizontal="left" wrapText="1"/>
    </xf>
    <xf numFmtId="4" fontId="6" fillId="2" borderId="11" xfId="9" applyNumberFormat="1" applyFont="1" applyFill="1" applyBorder="1" applyAlignment="1">
      <alignment horizontal="center" vertical="center" wrapText="1"/>
    </xf>
    <xf numFmtId="4" fontId="6" fillId="2" borderId="12" xfId="9" applyNumberFormat="1" applyFont="1" applyFill="1" applyBorder="1" applyAlignment="1">
      <alignment horizontal="center" vertical="center" wrapText="1"/>
    </xf>
    <xf numFmtId="0" fontId="7" fillId="2" borderId="2" xfId="0" applyFont="1" applyFill="1" applyBorder="1" applyAlignment="1" applyProtection="1">
      <alignment horizontal="center" wrapText="1"/>
      <protection locked="0"/>
    </xf>
    <xf numFmtId="0" fontId="7" fillId="2" borderId="10" xfId="0" applyFont="1" applyFill="1" applyBorder="1" applyAlignment="1" applyProtection="1">
      <alignment horizontal="center"/>
      <protection locked="0"/>
    </xf>
    <xf numFmtId="0" fontId="7" fillId="2" borderId="3" xfId="0" applyFont="1" applyFill="1" applyBorder="1" applyAlignment="1" applyProtection="1">
      <alignment horizontal="center"/>
      <protection locked="0"/>
    </xf>
    <xf numFmtId="0" fontId="7" fillId="2" borderId="10" xfId="0" applyFont="1" applyFill="1" applyBorder="1" applyAlignment="1" applyProtection="1">
      <alignment horizontal="center" wrapText="1"/>
      <protection locked="0"/>
    </xf>
    <xf numFmtId="0" fontId="7" fillId="2" borderId="3" xfId="0" applyFont="1" applyFill="1" applyBorder="1" applyAlignment="1" applyProtection="1">
      <alignment horizontal="center" wrapText="1"/>
      <protection locked="0"/>
    </xf>
  </cellXfs>
  <cellStyles count="16">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704850</xdr:colOff>
      <xdr:row>65</xdr:row>
      <xdr:rowOff>47625</xdr:rowOff>
    </xdr:from>
    <xdr:to>
      <xdr:col>5</xdr:col>
      <xdr:colOff>550924</xdr:colOff>
      <xdr:row>74</xdr:row>
      <xdr:rowOff>113836</xdr:rowOff>
    </xdr:to>
    <xdr:pic>
      <xdr:nvPicPr>
        <xdr:cNvPr id="2" name="Imagen 1">
          <a:extLst>
            <a:ext uri="{FF2B5EF4-FFF2-40B4-BE49-F238E27FC236}">
              <a16:creationId xmlns:a16="http://schemas.microsoft.com/office/drawing/2014/main" id="{FAAFAAE8-77E9-4732-ACE3-A9C0B49FFCE5}"/>
            </a:ext>
          </a:extLst>
        </xdr:cNvPr>
        <xdr:cNvPicPr>
          <a:picLocks noChangeAspect="1"/>
        </xdr:cNvPicPr>
      </xdr:nvPicPr>
      <xdr:blipFill>
        <a:blip xmlns:r="http://schemas.openxmlformats.org/officeDocument/2006/relationships" r:embed="rId1"/>
        <a:stretch>
          <a:fillRect/>
        </a:stretch>
      </xdr:blipFill>
      <xdr:spPr>
        <a:xfrm>
          <a:off x="704850" y="9934575"/>
          <a:ext cx="7799449" cy="11806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647700</xdr:colOff>
      <xdr:row>23</xdr:row>
      <xdr:rowOff>28575</xdr:rowOff>
    </xdr:from>
    <xdr:to>
      <xdr:col>6</xdr:col>
      <xdr:colOff>487424</xdr:colOff>
      <xdr:row>32</xdr:row>
      <xdr:rowOff>94786</xdr:rowOff>
    </xdr:to>
    <xdr:pic>
      <xdr:nvPicPr>
        <xdr:cNvPr id="2" name="Imagen 1">
          <a:extLst>
            <a:ext uri="{FF2B5EF4-FFF2-40B4-BE49-F238E27FC236}">
              <a16:creationId xmlns:a16="http://schemas.microsoft.com/office/drawing/2014/main" id="{F4135BCA-0BA5-45B0-88AB-225615E2AF7D}"/>
            </a:ext>
          </a:extLst>
        </xdr:cNvPr>
        <xdr:cNvPicPr>
          <a:picLocks noChangeAspect="1"/>
        </xdr:cNvPicPr>
      </xdr:nvPicPr>
      <xdr:blipFill>
        <a:blip xmlns:r="http://schemas.openxmlformats.org/officeDocument/2006/relationships" r:embed="rId1"/>
        <a:stretch>
          <a:fillRect/>
        </a:stretch>
      </xdr:blipFill>
      <xdr:spPr>
        <a:xfrm>
          <a:off x="647700" y="3781425"/>
          <a:ext cx="7802624" cy="11806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828675</xdr:colOff>
      <xdr:row>82</xdr:row>
      <xdr:rowOff>6350</xdr:rowOff>
    </xdr:from>
    <xdr:to>
      <xdr:col>5</xdr:col>
      <xdr:colOff>760474</xdr:colOff>
      <xdr:row>91</xdr:row>
      <xdr:rowOff>78911</xdr:rowOff>
    </xdr:to>
    <xdr:pic>
      <xdr:nvPicPr>
        <xdr:cNvPr id="2" name="Imagen 1">
          <a:extLst>
            <a:ext uri="{FF2B5EF4-FFF2-40B4-BE49-F238E27FC236}">
              <a16:creationId xmlns:a16="http://schemas.microsoft.com/office/drawing/2014/main" id="{E99AD08F-FE0C-4E47-A5CD-5E07956A2FC3}"/>
            </a:ext>
          </a:extLst>
        </xdr:cNvPr>
        <xdr:cNvPicPr>
          <a:picLocks noChangeAspect="1"/>
        </xdr:cNvPicPr>
      </xdr:nvPicPr>
      <xdr:blipFill>
        <a:blip xmlns:r="http://schemas.openxmlformats.org/officeDocument/2006/relationships" r:embed="rId1"/>
        <a:stretch>
          <a:fillRect/>
        </a:stretch>
      </xdr:blipFill>
      <xdr:spPr>
        <a:xfrm>
          <a:off x="828675" y="11064875"/>
          <a:ext cx="7799449" cy="11869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1133475</xdr:colOff>
      <xdr:row>48</xdr:row>
      <xdr:rowOff>19050</xdr:rowOff>
    </xdr:from>
    <xdr:to>
      <xdr:col>5</xdr:col>
      <xdr:colOff>982724</xdr:colOff>
      <xdr:row>57</xdr:row>
      <xdr:rowOff>85261</xdr:rowOff>
    </xdr:to>
    <xdr:pic>
      <xdr:nvPicPr>
        <xdr:cNvPr id="2" name="Imagen 1">
          <a:extLst>
            <a:ext uri="{FF2B5EF4-FFF2-40B4-BE49-F238E27FC236}">
              <a16:creationId xmlns:a16="http://schemas.microsoft.com/office/drawing/2014/main" id="{47A624C7-90B1-4DD9-9423-38A9D9DD2008}"/>
            </a:ext>
          </a:extLst>
        </xdr:cNvPr>
        <xdr:cNvPicPr>
          <a:picLocks noChangeAspect="1"/>
        </xdr:cNvPicPr>
      </xdr:nvPicPr>
      <xdr:blipFill>
        <a:blip xmlns:r="http://schemas.openxmlformats.org/officeDocument/2006/relationships" r:embed="rId1"/>
        <a:stretch>
          <a:fillRect/>
        </a:stretch>
      </xdr:blipFill>
      <xdr:spPr>
        <a:xfrm>
          <a:off x="1133475" y="7115175"/>
          <a:ext cx="7802624" cy="118063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62"/>
  <sheetViews>
    <sheetView showGridLines="0" topLeftCell="A22" workbookViewId="0">
      <selection activeCell="D67" sqref="D67"/>
    </sheetView>
  </sheetViews>
  <sheetFormatPr baseColWidth="10" defaultColWidth="12" defaultRowHeight="10" x14ac:dyDescent="0.2"/>
  <cols>
    <col min="1" max="1" width="65.77734375" style="1" customWidth="1"/>
    <col min="2" max="7" width="18.33203125" style="1" customWidth="1"/>
    <col min="8" max="16384" width="12" style="1"/>
  </cols>
  <sheetData>
    <row r="1" spans="1:7" ht="54.9" customHeight="1" x14ac:dyDescent="0.25">
      <c r="A1" s="51" t="s">
        <v>127</v>
      </c>
      <c r="B1" s="52"/>
      <c r="C1" s="52"/>
      <c r="D1" s="52"/>
      <c r="E1" s="52"/>
      <c r="F1" s="52"/>
      <c r="G1" s="53"/>
    </row>
    <row r="2" spans="1:7" ht="10.5" x14ac:dyDescent="0.2">
      <c r="A2" s="15"/>
      <c r="B2" s="32" t="s">
        <v>0</v>
      </c>
      <c r="C2" s="33"/>
      <c r="D2" s="33"/>
      <c r="E2" s="33"/>
      <c r="F2" s="34"/>
      <c r="G2" s="49" t="s">
        <v>1</v>
      </c>
    </row>
    <row r="3" spans="1:7" ht="24.9" customHeight="1" x14ac:dyDescent="0.2">
      <c r="A3" s="16" t="s">
        <v>2</v>
      </c>
      <c r="B3" s="3" t="s">
        <v>3</v>
      </c>
      <c r="C3" s="3" t="s">
        <v>4</v>
      </c>
      <c r="D3" s="3" t="s">
        <v>5</v>
      </c>
      <c r="E3" s="3" t="s">
        <v>6</v>
      </c>
      <c r="F3" s="3" t="s">
        <v>7</v>
      </c>
      <c r="G3" s="50"/>
    </row>
    <row r="4" spans="1:7" x14ac:dyDescent="0.2">
      <c r="A4" s="9"/>
      <c r="B4" s="14"/>
      <c r="C4" s="14"/>
      <c r="D4" s="14"/>
      <c r="E4" s="14"/>
      <c r="F4" s="14"/>
      <c r="G4" s="14"/>
    </row>
    <row r="5" spans="1:7" x14ac:dyDescent="0.2">
      <c r="A5" s="20" t="s">
        <v>130</v>
      </c>
      <c r="B5" s="4">
        <v>50343364.460000001</v>
      </c>
      <c r="C5" s="4">
        <v>-10604466.140000001</v>
      </c>
      <c r="D5" s="4">
        <v>39738898.32</v>
      </c>
      <c r="E5" s="4">
        <v>34724660.119999997</v>
      </c>
      <c r="F5" s="4">
        <v>33892672.140000001</v>
      </c>
      <c r="G5" s="4">
        <v>5014238.2</v>
      </c>
    </row>
    <row r="6" spans="1:7" x14ac:dyDescent="0.2">
      <c r="A6" s="20" t="s">
        <v>131</v>
      </c>
      <c r="B6" s="4">
        <v>50343364.460000001</v>
      </c>
      <c r="C6" s="4">
        <v>-10604466.140000001</v>
      </c>
      <c r="D6" s="4">
        <v>39738898.32</v>
      </c>
      <c r="E6" s="4">
        <v>34724660.119999997</v>
      </c>
      <c r="F6" s="4">
        <v>33892672.140000001</v>
      </c>
      <c r="G6" s="4">
        <v>5014238.2</v>
      </c>
    </row>
    <row r="7" spans="1:7" x14ac:dyDescent="0.2">
      <c r="A7" s="20" t="s">
        <v>132</v>
      </c>
      <c r="B7" s="4">
        <v>50343364.460000001</v>
      </c>
      <c r="C7" s="4">
        <v>-10604466.140000001</v>
      </c>
      <c r="D7" s="4">
        <v>39738898.32</v>
      </c>
      <c r="E7" s="4">
        <v>34724660.119999997</v>
      </c>
      <c r="F7" s="4">
        <v>33892672.140000001</v>
      </c>
      <c r="G7" s="4">
        <v>5014238.2</v>
      </c>
    </row>
    <row r="8" spans="1:7" x14ac:dyDescent="0.2">
      <c r="A8" s="35" t="s">
        <v>133</v>
      </c>
      <c r="B8" s="4">
        <v>50343364.460000001</v>
      </c>
      <c r="C8" s="4">
        <v>-10604466.140000001</v>
      </c>
      <c r="D8" s="4">
        <v>39738898.32</v>
      </c>
      <c r="E8" s="4">
        <v>34724660.119999997</v>
      </c>
      <c r="F8" s="4">
        <v>33892672.140000001</v>
      </c>
      <c r="G8" s="4">
        <v>5014238.2</v>
      </c>
    </row>
    <row r="9" spans="1:7" x14ac:dyDescent="0.2">
      <c r="A9" s="35" t="s">
        <v>134</v>
      </c>
      <c r="B9" s="4">
        <v>50343364.460000001</v>
      </c>
      <c r="C9" s="4">
        <v>-10604466.140000001</v>
      </c>
      <c r="D9" s="4">
        <v>39738898.32</v>
      </c>
      <c r="E9" s="4">
        <v>34724660.119999997</v>
      </c>
      <c r="F9" s="4">
        <v>33892672.140000001</v>
      </c>
      <c r="G9" s="4">
        <v>5014238.2</v>
      </c>
    </row>
    <row r="10" spans="1:7" x14ac:dyDescent="0.2">
      <c r="A10" s="20" t="s">
        <v>135</v>
      </c>
      <c r="B10" s="4">
        <v>0</v>
      </c>
      <c r="C10" s="4">
        <v>0</v>
      </c>
      <c r="D10" s="4">
        <v>0</v>
      </c>
      <c r="E10" s="4">
        <v>0</v>
      </c>
      <c r="F10" s="4">
        <v>0</v>
      </c>
      <c r="G10" s="4">
        <v>0</v>
      </c>
    </row>
    <row r="11" spans="1:7" x14ac:dyDescent="0.2">
      <c r="A11" s="20" t="s">
        <v>136</v>
      </c>
      <c r="B11" s="4">
        <v>50343364.460000001</v>
      </c>
      <c r="C11" s="4">
        <v>-10604466.140000001</v>
      </c>
      <c r="D11" s="4">
        <v>39738898.32</v>
      </c>
      <c r="E11" s="4">
        <v>34724660.119999997</v>
      </c>
      <c r="F11" s="4">
        <v>33892672.140000001</v>
      </c>
      <c r="G11" s="4">
        <v>5014238.2</v>
      </c>
    </row>
    <row r="12" spans="1:7" x14ac:dyDescent="0.2">
      <c r="A12" s="20"/>
      <c r="B12" s="4"/>
      <c r="C12" s="4"/>
      <c r="D12" s="4"/>
      <c r="E12" s="4"/>
      <c r="F12" s="4"/>
      <c r="G12" s="4"/>
    </row>
    <row r="13" spans="1:7" x14ac:dyDescent="0.2">
      <c r="A13" s="20"/>
      <c r="B13" s="5"/>
      <c r="C13" s="5"/>
      <c r="D13" s="5"/>
      <c r="E13" s="5"/>
      <c r="F13" s="5"/>
      <c r="G13" s="5"/>
    </row>
    <row r="14" spans="1:7" ht="10.5" x14ac:dyDescent="0.25">
      <c r="A14" s="21" t="s">
        <v>8</v>
      </c>
      <c r="B14" s="4">
        <v>50343364.460000001</v>
      </c>
      <c r="C14" s="4">
        <v>-10604466.140000001</v>
      </c>
      <c r="D14" s="4">
        <v>39738898.32</v>
      </c>
      <c r="E14" s="4">
        <v>34724660.119999997</v>
      </c>
      <c r="F14" s="4">
        <v>33892672.140000001</v>
      </c>
      <c r="G14" s="4">
        <v>5014238.2</v>
      </c>
    </row>
    <row r="17" spans="1:7" ht="54.9" customHeight="1" x14ac:dyDescent="0.25">
      <c r="A17" s="51" t="s">
        <v>128</v>
      </c>
      <c r="B17" s="52"/>
      <c r="C17" s="52"/>
      <c r="D17" s="52"/>
      <c r="E17" s="52"/>
      <c r="F17" s="52"/>
      <c r="G17" s="53"/>
    </row>
    <row r="18" spans="1:7" ht="10.5" x14ac:dyDescent="0.2">
      <c r="A18" s="15"/>
      <c r="B18" s="17" t="s">
        <v>0</v>
      </c>
      <c r="C18" s="18"/>
      <c r="D18" s="18"/>
      <c r="E18" s="18"/>
      <c r="F18" s="19"/>
      <c r="G18" s="49" t="s">
        <v>1</v>
      </c>
    </row>
    <row r="19" spans="1:7" ht="21" x14ac:dyDescent="0.2">
      <c r="A19" s="16" t="s">
        <v>2</v>
      </c>
      <c r="B19" s="3" t="s">
        <v>3</v>
      </c>
      <c r="C19" s="3" t="s">
        <v>4</v>
      </c>
      <c r="D19" s="3" t="s">
        <v>5</v>
      </c>
      <c r="E19" s="3" t="s">
        <v>6</v>
      </c>
      <c r="F19" s="3" t="s">
        <v>7</v>
      </c>
      <c r="G19" s="50"/>
    </row>
    <row r="20" spans="1:7" x14ac:dyDescent="0.2">
      <c r="A20" s="10"/>
      <c r="B20" s="11"/>
      <c r="C20" s="11"/>
      <c r="D20" s="11"/>
      <c r="E20" s="11"/>
      <c r="F20" s="11"/>
      <c r="G20" s="11"/>
    </row>
    <row r="21" spans="1:7" x14ac:dyDescent="0.2">
      <c r="A21" s="20" t="s">
        <v>9</v>
      </c>
      <c r="B21" s="12">
        <v>0</v>
      </c>
      <c r="C21" s="12">
        <v>0</v>
      </c>
      <c r="D21" s="12">
        <v>0</v>
      </c>
      <c r="E21" s="12">
        <v>0</v>
      </c>
      <c r="F21" s="12">
        <v>0</v>
      </c>
      <c r="G21" s="12">
        <v>0</v>
      </c>
    </row>
    <row r="22" spans="1:7" x14ac:dyDescent="0.2">
      <c r="A22" s="20" t="s">
        <v>10</v>
      </c>
      <c r="B22" s="12">
        <v>0</v>
      </c>
      <c r="C22" s="12">
        <v>0</v>
      </c>
      <c r="D22" s="12">
        <v>0</v>
      </c>
      <c r="E22" s="12">
        <v>0</v>
      </c>
      <c r="F22" s="12">
        <v>0</v>
      </c>
      <c r="G22" s="12">
        <v>0</v>
      </c>
    </row>
    <row r="23" spans="1:7" x14ac:dyDescent="0.2">
      <c r="A23" s="20" t="s">
        <v>11</v>
      </c>
      <c r="B23" s="12">
        <v>0</v>
      </c>
      <c r="C23" s="12">
        <v>0</v>
      </c>
      <c r="D23" s="12">
        <v>0</v>
      </c>
      <c r="E23" s="12">
        <v>0</v>
      </c>
      <c r="F23" s="12">
        <v>0</v>
      </c>
      <c r="G23" s="12">
        <v>0</v>
      </c>
    </row>
    <row r="24" spans="1:7" x14ac:dyDescent="0.2">
      <c r="A24" s="20" t="s">
        <v>12</v>
      </c>
      <c r="B24" s="12">
        <v>0</v>
      </c>
      <c r="C24" s="12">
        <v>0</v>
      </c>
      <c r="D24" s="12">
        <v>0</v>
      </c>
      <c r="E24" s="12">
        <v>0</v>
      </c>
      <c r="F24" s="12">
        <v>0</v>
      </c>
      <c r="G24" s="12">
        <v>0</v>
      </c>
    </row>
    <row r="25" spans="1:7" x14ac:dyDescent="0.2">
      <c r="A25" s="2"/>
      <c r="B25" s="13"/>
      <c r="C25" s="13"/>
      <c r="D25" s="13"/>
      <c r="E25" s="13"/>
      <c r="F25" s="13"/>
      <c r="G25" s="13"/>
    </row>
    <row r="26" spans="1:7" ht="10.5" x14ac:dyDescent="0.25">
      <c r="A26" s="21" t="s">
        <v>8</v>
      </c>
      <c r="B26" s="8">
        <v>0</v>
      </c>
      <c r="C26" s="8">
        <v>0</v>
      </c>
      <c r="D26" s="8">
        <v>0</v>
      </c>
      <c r="E26" s="8">
        <v>0</v>
      </c>
      <c r="F26" s="8">
        <v>0</v>
      </c>
      <c r="G26" s="8">
        <v>0</v>
      </c>
    </row>
    <row r="38" spans="1:7" ht="54.9" customHeight="1" x14ac:dyDescent="0.25">
      <c r="A38" s="51" t="s">
        <v>129</v>
      </c>
      <c r="B38" s="52"/>
      <c r="C38" s="52"/>
      <c r="D38" s="52"/>
      <c r="E38" s="52"/>
      <c r="F38" s="52"/>
      <c r="G38" s="53"/>
    </row>
    <row r="39" spans="1:7" ht="10.5" x14ac:dyDescent="0.2">
      <c r="A39" s="15"/>
      <c r="B39" s="17" t="s">
        <v>0</v>
      </c>
      <c r="C39" s="18"/>
      <c r="D39" s="18"/>
      <c r="E39" s="18"/>
      <c r="F39" s="19"/>
      <c r="G39" s="49" t="s">
        <v>1</v>
      </c>
    </row>
    <row r="40" spans="1:7" ht="21" x14ac:dyDescent="0.2">
      <c r="A40" s="16" t="s">
        <v>2</v>
      </c>
      <c r="B40" s="3" t="s">
        <v>3</v>
      </c>
      <c r="C40" s="3" t="s">
        <v>4</v>
      </c>
      <c r="D40" s="3" t="s">
        <v>5</v>
      </c>
      <c r="E40" s="3" t="s">
        <v>6</v>
      </c>
      <c r="F40" s="3" t="s">
        <v>7</v>
      </c>
      <c r="G40" s="50"/>
    </row>
    <row r="41" spans="1:7" x14ac:dyDescent="0.2">
      <c r="A41" s="10"/>
      <c r="B41" s="11"/>
      <c r="C41" s="11"/>
      <c r="D41" s="11"/>
      <c r="E41" s="11"/>
      <c r="F41" s="11"/>
      <c r="G41" s="11"/>
    </row>
    <row r="42" spans="1:7" x14ac:dyDescent="0.2">
      <c r="A42" s="22" t="s">
        <v>13</v>
      </c>
      <c r="B42" s="12">
        <v>0</v>
      </c>
      <c r="C42" s="12">
        <v>0</v>
      </c>
      <c r="D42" s="12">
        <v>0</v>
      </c>
      <c r="E42" s="12">
        <v>0</v>
      </c>
      <c r="F42" s="12">
        <v>0</v>
      </c>
      <c r="G42" s="12">
        <v>0</v>
      </c>
    </row>
    <row r="43" spans="1:7" x14ac:dyDescent="0.2">
      <c r="A43" s="22"/>
      <c r="B43" s="12"/>
      <c r="C43" s="12"/>
      <c r="D43" s="12"/>
      <c r="E43" s="12"/>
      <c r="F43" s="12"/>
      <c r="G43" s="12"/>
    </row>
    <row r="44" spans="1:7" x14ac:dyDescent="0.2">
      <c r="A44" s="22" t="s">
        <v>14</v>
      </c>
      <c r="B44" s="12">
        <v>0</v>
      </c>
      <c r="C44" s="12">
        <v>0</v>
      </c>
      <c r="D44" s="12">
        <v>0</v>
      </c>
      <c r="E44" s="12">
        <v>0</v>
      </c>
      <c r="F44" s="12">
        <v>0</v>
      </c>
      <c r="G44" s="12">
        <v>0</v>
      </c>
    </row>
    <row r="45" spans="1:7" x14ac:dyDescent="0.2">
      <c r="A45" s="22"/>
      <c r="B45" s="12"/>
      <c r="C45" s="12"/>
      <c r="D45" s="12"/>
      <c r="E45" s="12"/>
      <c r="F45" s="12"/>
      <c r="G45" s="12"/>
    </row>
    <row r="46" spans="1:7" ht="20" x14ac:dyDescent="0.2">
      <c r="A46" s="22" t="s">
        <v>15</v>
      </c>
      <c r="B46" s="12">
        <v>0</v>
      </c>
      <c r="C46" s="12">
        <v>0</v>
      </c>
      <c r="D46" s="12">
        <v>0</v>
      </c>
      <c r="E46" s="12">
        <v>0</v>
      </c>
      <c r="F46" s="12">
        <v>0</v>
      </c>
      <c r="G46" s="12">
        <v>0</v>
      </c>
    </row>
    <row r="47" spans="1:7" x14ac:dyDescent="0.2">
      <c r="A47" s="22"/>
      <c r="B47" s="12"/>
      <c r="C47" s="12"/>
      <c r="D47" s="12"/>
      <c r="E47" s="12"/>
      <c r="F47" s="12"/>
      <c r="G47" s="12"/>
    </row>
    <row r="48" spans="1:7" ht="20" x14ac:dyDescent="0.2">
      <c r="A48" s="22" t="s">
        <v>16</v>
      </c>
      <c r="B48" s="12">
        <v>0</v>
      </c>
      <c r="C48" s="12">
        <v>0</v>
      </c>
      <c r="D48" s="12">
        <v>0</v>
      </c>
      <c r="E48" s="12">
        <v>0</v>
      </c>
      <c r="F48" s="12">
        <v>0</v>
      </c>
      <c r="G48" s="12">
        <v>0</v>
      </c>
    </row>
    <row r="49" spans="1:7" x14ac:dyDescent="0.2">
      <c r="A49" s="22"/>
      <c r="B49" s="12"/>
      <c r="C49" s="12"/>
      <c r="D49" s="12"/>
      <c r="E49" s="12"/>
      <c r="F49" s="12"/>
      <c r="G49" s="12"/>
    </row>
    <row r="50" spans="1:7" ht="20" x14ac:dyDescent="0.2">
      <c r="A50" s="22" t="s">
        <v>17</v>
      </c>
      <c r="B50" s="12">
        <v>0</v>
      </c>
      <c r="C50" s="12">
        <v>0</v>
      </c>
      <c r="D50" s="12">
        <v>0</v>
      </c>
      <c r="E50" s="12">
        <v>0</v>
      </c>
      <c r="F50" s="12">
        <v>0</v>
      </c>
      <c r="G50" s="12">
        <v>0</v>
      </c>
    </row>
    <row r="51" spans="1:7" x14ac:dyDescent="0.2">
      <c r="A51" s="22"/>
      <c r="B51" s="12"/>
      <c r="C51" s="12"/>
      <c r="D51" s="12"/>
      <c r="E51" s="12"/>
      <c r="F51" s="12"/>
      <c r="G51" s="12"/>
    </row>
    <row r="52" spans="1:7" ht="20" x14ac:dyDescent="0.2">
      <c r="A52" s="27" t="s">
        <v>18</v>
      </c>
      <c r="B52" s="12">
        <v>0</v>
      </c>
      <c r="C52" s="12">
        <v>0</v>
      </c>
      <c r="D52" s="12">
        <v>0</v>
      </c>
      <c r="E52" s="12">
        <v>0</v>
      </c>
      <c r="F52" s="12">
        <v>0</v>
      </c>
      <c r="G52" s="12">
        <v>0</v>
      </c>
    </row>
    <row r="53" spans="1:7" x14ac:dyDescent="0.2">
      <c r="A53" s="22"/>
      <c r="B53" s="12"/>
      <c r="C53" s="12"/>
      <c r="D53" s="12"/>
      <c r="E53" s="12"/>
      <c r="F53" s="12"/>
      <c r="G53" s="12"/>
    </row>
    <row r="54" spans="1:7" x14ac:dyDescent="0.2">
      <c r="A54" s="22" t="s">
        <v>19</v>
      </c>
      <c r="B54" s="12">
        <v>0</v>
      </c>
      <c r="C54" s="12">
        <v>0</v>
      </c>
      <c r="D54" s="12">
        <v>0</v>
      </c>
      <c r="E54" s="12">
        <v>0</v>
      </c>
      <c r="F54" s="12">
        <v>0</v>
      </c>
      <c r="G54" s="12">
        <v>0</v>
      </c>
    </row>
    <row r="55" spans="1:7" x14ac:dyDescent="0.2">
      <c r="A55" s="22"/>
      <c r="B55" s="12"/>
      <c r="C55" s="12"/>
      <c r="D55" s="12"/>
      <c r="E55" s="12"/>
      <c r="F55" s="12"/>
      <c r="G55" s="12"/>
    </row>
    <row r="56" spans="1:7" x14ac:dyDescent="0.2">
      <c r="A56" s="22" t="s">
        <v>20</v>
      </c>
      <c r="B56" s="12">
        <v>50343364.460000001</v>
      </c>
      <c r="C56" s="12">
        <v>-10604466.140000001</v>
      </c>
      <c r="D56" s="12">
        <v>39738898.32</v>
      </c>
      <c r="E56" s="12">
        <v>34724660.119999997</v>
      </c>
      <c r="F56" s="12">
        <v>33892672.140000001</v>
      </c>
      <c r="G56" s="12">
        <v>5014238.2</v>
      </c>
    </row>
    <row r="57" spans="1:7" x14ac:dyDescent="0.2">
      <c r="A57" s="23"/>
      <c r="B57" s="13"/>
      <c r="C57" s="13"/>
      <c r="D57" s="13"/>
      <c r="E57" s="13"/>
      <c r="F57" s="13"/>
      <c r="G57" s="13"/>
    </row>
    <row r="58" spans="1:7" ht="10.5" x14ac:dyDescent="0.25">
      <c r="A58" s="21" t="s">
        <v>8</v>
      </c>
      <c r="B58" s="36">
        <v>50343364.460000001</v>
      </c>
      <c r="C58" s="36">
        <v>-10604466.140000001</v>
      </c>
      <c r="D58" s="36">
        <v>39738898.32</v>
      </c>
      <c r="E58" s="36">
        <v>34724660.119999997</v>
      </c>
      <c r="F58" s="36">
        <v>33892672.140000001</v>
      </c>
      <c r="G58" s="36">
        <v>5014238.2</v>
      </c>
    </row>
    <row r="62" spans="1:7" ht="12.5" x14ac:dyDescent="0.2">
      <c r="A62" s="37" t="s">
        <v>137</v>
      </c>
    </row>
  </sheetData>
  <sheetProtection formatCells="0" formatColumns="0" formatRows="0" insertRows="0" deleteRows="0" autoFilter="0"/>
  <mergeCells count="6">
    <mergeCell ref="G2:G3"/>
    <mergeCell ref="G18:G19"/>
    <mergeCell ref="G39:G40"/>
    <mergeCell ref="A1:G1"/>
    <mergeCell ref="A17:G17"/>
    <mergeCell ref="A38:G38"/>
  </mergeCells>
  <printOptions horizontalCentered="1"/>
  <pageMargins left="0.70866141732283472" right="0.70866141732283472" top="0.74803149606299213" bottom="0.74803149606299213" header="0.31496062992125984" footer="0.31496062992125984"/>
  <pageSetup paperSize="5"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9"/>
  <sheetViews>
    <sheetView showGridLines="0" workbookViewId="0">
      <selection activeCell="B13" sqref="B13"/>
    </sheetView>
  </sheetViews>
  <sheetFormatPr baseColWidth="10" defaultColWidth="12" defaultRowHeight="10" x14ac:dyDescent="0.2"/>
  <cols>
    <col min="1" max="1" width="47.6640625" style="1" customWidth="1"/>
    <col min="2" max="7" width="18.33203125" style="1" customWidth="1"/>
    <col min="8" max="16384" width="12" style="1"/>
  </cols>
  <sheetData>
    <row r="1" spans="1:7" ht="54.9" customHeight="1" x14ac:dyDescent="0.25">
      <c r="A1" s="51" t="s">
        <v>138</v>
      </c>
      <c r="B1" s="52"/>
      <c r="C1" s="52"/>
      <c r="D1" s="52"/>
      <c r="E1" s="52"/>
      <c r="F1" s="52"/>
      <c r="G1" s="53"/>
    </row>
    <row r="2" spans="1:7" ht="10.5" x14ac:dyDescent="0.2">
      <c r="A2" s="15"/>
      <c r="B2" s="17" t="s">
        <v>0</v>
      </c>
      <c r="C2" s="18"/>
      <c r="D2" s="18"/>
      <c r="E2" s="18"/>
      <c r="F2" s="19"/>
      <c r="G2" s="49" t="s">
        <v>1</v>
      </c>
    </row>
    <row r="3" spans="1:7" ht="24.9" customHeight="1" x14ac:dyDescent="0.2">
      <c r="A3" s="28" t="s">
        <v>2</v>
      </c>
      <c r="B3" s="3" t="s">
        <v>3</v>
      </c>
      <c r="C3" s="3" t="s">
        <v>4</v>
      </c>
      <c r="D3" s="3" t="s">
        <v>5</v>
      </c>
      <c r="E3" s="3" t="s">
        <v>6</v>
      </c>
      <c r="F3" s="3" t="s">
        <v>7</v>
      </c>
      <c r="G3" s="50"/>
    </row>
    <row r="4" spans="1:7" x14ac:dyDescent="0.2">
      <c r="A4" s="24"/>
      <c r="B4" s="7"/>
      <c r="C4" s="7"/>
      <c r="D4" s="7"/>
      <c r="E4" s="7"/>
      <c r="F4" s="7"/>
      <c r="G4" s="7"/>
    </row>
    <row r="5" spans="1:7" ht="10.5" x14ac:dyDescent="0.25">
      <c r="A5" s="31" t="s">
        <v>21</v>
      </c>
      <c r="B5" s="4">
        <v>48748207.460000001</v>
      </c>
      <c r="C5" s="4">
        <v>-14103435.140000001</v>
      </c>
      <c r="D5" s="4">
        <v>34644772.32</v>
      </c>
      <c r="E5" s="4">
        <v>29632534.120000001</v>
      </c>
      <c r="F5" s="4">
        <v>28830099.210000001</v>
      </c>
      <c r="G5" s="4">
        <v>5012238.1999999993</v>
      </c>
    </row>
    <row r="6" spans="1:7" ht="10.5" x14ac:dyDescent="0.25">
      <c r="A6" s="31"/>
      <c r="B6" s="4"/>
      <c r="C6" s="4"/>
      <c r="D6" s="4"/>
      <c r="E6" s="4"/>
      <c r="F6" s="4"/>
      <c r="G6" s="4"/>
    </row>
    <row r="7" spans="1:7" ht="10.5" x14ac:dyDescent="0.25">
      <c r="A7" s="31" t="s">
        <v>22</v>
      </c>
      <c r="B7" s="4">
        <v>1595157</v>
      </c>
      <c r="C7" s="4">
        <v>3498969</v>
      </c>
      <c r="D7" s="4">
        <v>5094126</v>
      </c>
      <c r="E7" s="4">
        <v>5092126</v>
      </c>
      <c r="F7" s="4">
        <v>5062572.93</v>
      </c>
      <c r="G7" s="4">
        <v>2000</v>
      </c>
    </row>
    <row r="8" spans="1:7" ht="10.5" x14ac:dyDescent="0.25">
      <c r="A8" s="31"/>
      <c r="B8" s="4"/>
      <c r="C8" s="4"/>
      <c r="D8" s="4"/>
      <c r="E8" s="4"/>
      <c r="F8" s="4"/>
      <c r="G8" s="4"/>
    </row>
    <row r="9" spans="1:7" ht="10.5" x14ac:dyDescent="0.25">
      <c r="A9" s="31" t="s">
        <v>23</v>
      </c>
      <c r="B9" s="4">
        <v>0</v>
      </c>
      <c r="C9" s="4">
        <v>0</v>
      </c>
      <c r="D9" s="4">
        <v>0</v>
      </c>
      <c r="E9" s="4">
        <v>0</v>
      </c>
      <c r="F9" s="4">
        <v>0</v>
      </c>
      <c r="G9" s="4">
        <v>0</v>
      </c>
    </row>
    <row r="10" spans="1:7" ht="10.5" x14ac:dyDescent="0.25">
      <c r="A10" s="31"/>
      <c r="B10" s="4"/>
      <c r="C10" s="4"/>
      <c r="D10" s="4"/>
      <c r="E10" s="4"/>
      <c r="F10" s="4"/>
      <c r="G10" s="4"/>
    </row>
    <row r="11" spans="1:7" ht="10.5" x14ac:dyDescent="0.25">
      <c r="A11" s="31" t="s">
        <v>24</v>
      </c>
      <c r="B11" s="4">
        <v>0</v>
      </c>
      <c r="C11" s="4">
        <v>0</v>
      </c>
      <c r="D11" s="4">
        <v>0</v>
      </c>
      <c r="E11" s="4">
        <v>0</v>
      </c>
      <c r="F11" s="4">
        <v>0</v>
      </c>
      <c r="G11" s="4">
        <v>0</v>
      </c>
    </row>
    <row r="12" spans="1:7" ht="10.5" x14ac:dyDescent="0.25">
      <c r="A12" s="31"/>
      <c r="B12" s="4"/>
      <c r="C12" s="4"/>
      <c r="D12" s="4"/>
      <c r="E12" s="4"/>
      <c r="F12" s="4"/>
      <c r="G12" s="4"/>
    </row>
    <row r="13" spans="1:7" ht="10.5" x14ac:dyDescent="0.25">
      <c r="A13" s="31" t="s">
        <v>25</v>
      </c>
      <c r="B13" s="4">
        <v>0</v>
      </c>
      <c r="C13" s="4">
        <v>0</v>
      </c>
      <c r="D13" s="4">
        <v>0</v>
      </c>
      <c r="E13" s="4">
        <v>0</v>
      </c>
      <c r="F13" s="4">
        <v>0</v>
      </c>
      <c r="G13" s="4">
        <v>0</v>
      </c>
    </row>
    <row r="14" spans="1:7" x14ac:dyDescent="0.2">
      <c r="A14" s="25"/>
      <c r="B14" s="5"/>
      <c r="C14" s="5"/>
      <c r="D14" s="5"/>
      <c r="E14" s="5"/>
      <c r="F14" s="5"/>
      <c r="G14" s="5"/>
    </row>
    <row r="15" spans="1:7" ht="10.5" x14ac:dyDescent="0.25">
      <c r="A15" s="26" t="s">
        <v>8</v>
      </c>
      <c r="B15" s="6">
        <f t="shared" ref="B15:G15" si="0">SUM(B5:B13)</f>
        <v>50343364.460000001</v>
      </c>
      <c r="C15" s="6">
        <f t="shared" si="0"/>
        <v>-10604466.140000001</v>
      </c>
      <c r="D15" s="6">
        <f t="shared" si="0"/>
        <v>39738898.32</v>
      </c>
      <c r="E15" s="6">
        <f t="shared" si="0"/>
        <v>34724660.120000005</v>
      </c>
      <c r="F15" s="6">
        <f t="shared" si="0"/>
        <v>33892672.140000001</v>
      </c>
      <c r="G15" s="6">
        <f t="shared" si="0"/>
        <v>5014238.1999999993</v>
      </c>
    </row>
    <row r="19" spans="1:1" ht="12.5" x14ac:dyDescent="0.2">
      <c r="A19" s="37" t="s">
        <v>137</v>
      </c>
    </row>
  </sheetData>
  <sheetProtection formatCells="0" formatColumns="0" formatRows="0" autoFilter="0"/>
  <mergeCells count="2">
    <mergeCell ref="G2:G3"/>
    <mergeCell ref="A1:G1"/>
  </mergeCells>
  <printOptions horizontalCentered="1"/>
  <pageMargins left="0.70866141732283472" right="0.70866141732283472" top="0.74803149606299213" bottom="0.74803149606299213" header="0.31496062992125984" footer="0.31496062992125984"/>
  <pageSetup scale="9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79"/>
  <sheetViews>
    <sheetView showGridLines="0" topLeftCell="A2" workbookViewId="0">
      <selection activeCell="B4" sqref="B4"/>
    </sheetView>
  </sheetViews>
  <sheetFormatPr baseColWidth="10" defaultColWidth="12" defaultRowHeight="10" x14ac:dyDescent="0.2"/>
  <cols>
    <col min="1" max="1" width="62.88671875" style="1" customWidth="1"/>
    <col min="2" max="2" width="18.33203125" style="1" customWidth="1"/>
    <col min="3" max="3" width="19.88671875" style="1" customWidth="1"/>
    <col min="4" max="7" width="18.33203125" style="1" customWidth="1"/>
    <col min="8" max="16384" width="12" style="1"/>
  </cols>
  <sheetData>
    <row r="1" spans="1:7" ht="54.9" customHeight="1" x14ac:dyDescent="0.25">
      <c r="A1" s="51" t="s">
        <v>139</v>
      </c>
      <c r="B1" s="52"/>
      <c r="C1" s="52"/>
      <c r="D1" s="52"/>
      <c r="E1" s="52"/>
      <c r="F1" s="52"/>
      <c r="G1" s="53"/>
    </row>
    <row r="2" spans="1:7" ht="10.5" x14ac:dyDescent="0.2">
      <c r="A2" s="15"/>
      <c r="B2" s="17" t="s">
        <v>0</v>
      </c>
      <c r="C2" s="18"/>
      <c r="D2" s="18"/>
      <c r="E2" s="18"/>
      <c r="F2" s="19"/>
      <c r="G2" s="49" t="s">
        <v>1</v>
      </c>
    </row>
    <row r="3" spans="1:7" ht="24.9" customHeight="1" x14ac:dyDescent="0.2">
      <c r="A3" s="28" t="s">
        <v>2</v>
      </c>
      <c r="B3" s="3" t="s">
        <v>3</v>
      </c>
      <c r="C3" s="3" t="s">
        <v>4</v>
      </c>
      <c r="D3" s="3" t="s">
        <v>5</v>
      </c>
      <c r="E3" s="3" t="s">
        <v>6</v>
      </c>
      <c r="F3" s="3" t="s">
        <v>7</v>
      </c>
      <c r="G3" s="50"/>
    </row>
    <row r="4" spans="1:7" ht="10.5" x14ac:dyDescent="0.25">
      <c r="A4" s="38" t="s">
        <v>26</v>
      </c>
      <c r="B4" s="29">
        <f>SUM(B5:B11)</f>
        <v>38052293.82</v>
      </c>
      <c r="C4" s="29">
        <f>SUM(C5:C11)</f>
        <v>-19043870.899999999</v>
      </c>
      <c r="D4" s="29">
        <f>SUM(D5:D11)</f>
        <v>19008422.920000002</v>
      </c>
      <c r="E4" s="29">
        <f>SUM(E5:E11)</f>
        <v>15052229.98</v>
      </c>
      <c r="F4" s="29">
        <f>SUM(F5:F11)</f>
        <v>15052229.98</v>
      </c>
      <c r="G4" s="29">
        <f>+D4-E4</f>
        <v>3956192.9400000013</v>
      </c>
    </row>
    <row r="5" spans="1:7" x14ac:dyDescent="0.2">
      <c r="A5" s="39" t="s">
        <v>27</v>
      </c>
      <c r="B5" s="4">
        <v>26079843.760000002</v>
      </c>
      <c r="C5" s="4">
        <v>-15197312.77</v>
      </c>
      <c r="D5" s="4">
        <v>10882530.99</v>
      </c>
      <c r="E5" s="4">
        <v>8354266.6900000004</v>
      </c>
      <c r="F5" s="4">
        <v>8354266.6900000004</v>
      </c>
      <c r="G5" s="4">
        <f t="shared" ref="G5:G68" si="0">+D5-E5</f>
        <v>2528264.2999999998</v>
      </c>
    </row>
    <row r="6" spans="1:7" x14ac:dyDescent="0.2">
      <c r="A6" s="39" t="s">
        <v>28</v>
      </c>
      <c r="B6" s="4">
        <v>0</v>
      </c>
      <c r="C6" s="4">
        <v>80175.78</v>
      </c>
      <c r="D6" s="4">
        <v>80175.78</v>
      </c>
      <c r="E6" s="4">
        <v>80175.78</v>
      </c>
      <c r="F6" s="4">
        <v>80175.78</v>
      </c>
      <c r="G6" s="4">
        <f t="shared" si="0"/>
        <v>0</v>
      </c>
    </row>
    <row r="7" spans="1:7" x14ac:dyDescent="0.2">
      <c r="A7" s="39" t="s">
        <v>29</v>
      </c>
      <c r="B7" s="4">
        <v>3534134.53</v>
      </c>
      <c r="C7" s="4">
        <v>-3044595.37</v>
      </c>
      <c r="D7" s="4">
        <v>489539.16</v>
      </c>
      <c r="E7" s="4">
        <v>199556.92</v>
      </c>
      <c r="F7" s="4">
        <v>199556.92</v>
      </c>
      <c r="G7" s="4">
        <f t="shared" si="0"/>
        <v>289982.24</v>
      </c>
    </row>
    <row r="8" spans="1:7" x14ac:dyDescent="0.2">
      <c r="A8" s="39" t="s">
        <v>30</v>
      </c>
      <c r="B8" s="4">
        <v>6454789.8799999999</v>
      </c>
      <c r="C8" s="4">
        <v>-3156621.8</v>
      </c>
      <c r="D8" s="4">
        <v>3298168.08</v>
      </c>
      <c r="E8" s="4">
        <v>2921580.36</v>
      </c>
      <c r="F8" s="4">
        <v>2921580.36</v>
      </c>
      <c r="G8" s="4">
        <f t="shared" si="0"/>
        <v>376587.7200000002</v>
      </c>
    </row>
    <row r="9" spans="1:7" x14ac:dyDescent="0.2">
      <c r="A9" s="39" t="s">
        <v>31</v>
      </c>
      <c r="B9" s="4">
        <v>1979903.65</v>
      </c>
      <c r="C9" s="4">
        <v>2278105.2599999998</v>
      </c>
      <c r="D9" s="4">
        <v>4258008.91</v>
      </c>
      <c r="E9" s="4">
        <v>3496650.23</v>
      </c>
      <c r="F9" s="4">
        <v>3496650.23</v>
      </c>
      <c r="G9" s="4">
        <f t="shared" si="0"/>
        <v>761358.68000000017</v>
      </c>
    </row>
    <row r="10" spans="1:7" x14ac:dyDescent="0.2">
      <c r="A10" s="39" t="s">
        <v>32</v>
      </c>
      <c r="B10" s="4">
        <v>3622</v>
      </c>
      <c r="C10" s="4">
        <v>-3622</v>
      </c>
      <c r="D10" s="4">
        <v>0</v>
      </c>
      <c r="E10" s="4">
        <v>0</v>
      </c>
      <c r="F10" s="4">
        <v>0</v>
      </c>
      <c r="G10" s="4">
        <f t="shared" si="0"/>
        <v>0</v>
      </c>
    </row>
    <row r="11" spans="1:7" x14ac:dyDescent="0.2">
      <c r="A11" s="39" t="s">
        <v>33</v>
      </c>
      <c r="B11" s="4">
        <v>0</v>
      </c>
      <c r="C11" s="4">
        <v>0</v>
      </c>
      <c r="D11" s="4">
        <v>0</v>
      </c>
      <c r="E11" s="4">
        <v>0</v>
      </c>
      <c r="F11" s="4">
        <v>0</v>
      </c>
      <c r="G11" s="4">
        <f t="shared" si="0"/>
        <v>0</v>
      </c>
    </row>
    <row r="12" spans="1:7" ht="10.5" x14ac:dyDescent="0.25">
      <c r="A12" s="40" t="s">
        <v>34</v>
      </c>
      <c r="B12" s="29">
        <f>SUM(B13:B21)</f>
        <v>1396564.11</v>
      </c>
      <c r="C12" s="29">
        <f>SUM(C13:C21)</f>
        <v>-10665.310000000001</v>
      </c>
      <c r="D12" s="29">
        <f>SUM(D13:D21)</f>
        <v>1385898.8</v>
      </c>
      <c r="E12" s="29">
        <f>SUM(E13:E21)</f>
        <v>1375301.1</v>
      </c>
      <c r="F12" s="29">
        <f>SUM(F13:F21)</f>
        <v>1094943.1000000001</v>
      </c>
      <c r="G12" s="29">
        <f t="shared" si="0"/>
        <v>10597.699999999953</v>
      </c>
    </row>
    <row r="13" spans="1:7" x14ac:dyDescent="0.2">
      <c r="A13" s="39" t="s">
        <v>35</v>
      </c>
      <c r="B13" s="4">
        <v>618294.68999999994</v>
      </c>
      <c r="C13" s="4">
        <v>8853.4599999999991</v>
      </c>
      <c r="D13" s="4">
        <v>627148.15</v>
      </c>
      <c r="E13" s="4">
        <v>632309.68999999994</v>
      </c>
      <c r="F13" s="4">
        <v>600025.81000000006</v>
      </c>
      <c r="G13" s="4">
        <f t="shared" si="0"/>
        <v>-5161.5399999999208</v>
      </c>
    </row>
    <row r="14" spans="1:7" x14ac:dyDescent="0.2">
      <c r="A14" s="39" t="s">
        <v>36</v>
      </c>
      <c r="B14" s="4">
        <v>1000</v>
      </c>
      <c r="C14" s="4">
        <v>4431</v>
      </c>
      <c r="D14" s="4">
        <v>5431</v>
      </c>
      <c r="E14" s="4">
        <v>4431</v>
      </c>
      <c r="F14" s="4">
        <v>4431</v>
      </c>
      <c r="G14" s="4">
        <f t="shared" si="0"/>
        <v>1000</v>
      </c>
    </row>
    <row r="15" spans="1:7" x14ac:dyDescent="0.2">
      <c r="A15" s="39" t="s">
        <v>37</v>
      </c>
      <c r="B15" s="4">
        <v>0</v>
      </c>
      <c r="C15" s="4">
        <v>0</v>
      </c>
      <c r="D15" s="4">
        <v>0</v>
      </c>
      <c r="E15" s="4">
        <v>0</v>
      </c>
      <c r="F15" s="4">
        <v>0</v>
      </c>
      <c r="G15" s="4">
        <f t="shared" si="0"/>
        <v>0</v>
      </c>
    </row>
    <row r="16" spans="1:7" x14ac:dyDescent="0.2">
      <c r="A16" s="39" t="s">
        <v>38</v>
      </c>
      <c r="B16" s="4">
        <v>13895.4</v>
      </c>
      <c r="C16" s="4">
        <v>-6118.65</v>
      </c>
      <c r="D16" s="4">
        <v>7776.75</v>
      </c>
      <c r="E16" s="4">
        <v>0</v>
      </c>
      <c r="F16" s="4">
        <v>0</v>
      </c>
      <c r="G16" s="4">
        <f t="shared" si="0"/>
        <v>7776.75</v>
      </c>
    </row>
    <row r="17" spans="1:7" x14ac:dyDescent="0.2">
      <c r="A17" s="39" t="s">
        <v>39</v>
      </c>
      <c r="B17" s="4">
        <v>15028.96</v>
      </c>
      <c r="C17" s="4">
        <v>-14377.36</v>
      </c>
      <c r="D17" s="4">
        <v>651.6</v>
      </c>
      <c r="E17" s="4">
        <v>350</v>
      </c>
      <c r="F17" s="4">
        <v>350</v>
      </c>
      <c r="G17" s="4">
        <f t="shared" si="0"/>
        <v>301.60000000000002</v>
      </c>
    </row>
    <row r="18" spans="1:7" x14ac:dyDescent="0.2">
      <c r="A18" s="39" t="s">
        <v>40</v>
      </c>
      <c r="B18" s="4">
        <v>409665.6</v>
      </c>
      <c r="C18" s="4">
        <v>-16228.14</v>
      </c>
      <c r="D18" s="4">
        <v>393437.46</v>
      </c>
      <c r="E18" s="4">
        <v>393437.46</v>
      </c>
      <c r="F18" s="4">
        <v>393437.46</v>
      </c>
      <c r="G18" s="4">
        <f t="shared" si="0"/>
        <v>0</v>
      </c>
    </row>
    <row r="19" spans="1:7" x14ac:dyDescent="0.2">
      <c r="A19" s="39" t="s">
        <v>41</v>
      </c>
      <c r="B19" s="4">
        <v>255483.1</v>
      </c>
      <c r="C19" s="4">
        <v>-2153.48</v>
      </c>
      <c r="D19" s="4">
        <v>253329.62</v>
      </c>
      <c r="E19" s="4">
        <v>253329.62</v>
      </c>
      <c r="F19" s="4">
        <v>5255.5</v>
      </c>
      <c r="G19" s="4">
        <f t="shared" si="0"/>
        <v>0</v>
      </c>
    </row>
    <row r="20" spans="1:7" x14ac:dyDescent="0.2">
      <c r="A20" s="39" t="s">
        <v>42</v>
      </c>
      <c r="B20" s="4">
        <v>0</v>
      </c>
      <c r="C20" s="4">
        <v>0</v>
      </c>
      <c r="D20" s="4">
        <v>0</v>
      </c>
      <c r="E20" s="4">
        <v>0</v>
      </c>
      <c r="F20" s="4">
        <v>0</v>
      </c>
      <c r="G20" s="4">
        <f t="shared" si="0"/>
        <v>0</v>
      </c>
    </row>
    <row r="21" spans="1:7" x14ac:dyDescent="0.2">
      <c r="A21" s="39" t="s">
        <v>43</v>
      </c>
      <c r="B21" s="4">
        <v>83196.36</v>
      </c>
      <c r="C21" s="4">
        <v>14927.86</v>
      </c>
      <c r="D21" s="4">
        <v>98124.22</v>
      </c>
      <c r="E21" s="4">
        <v>91443.33</v>
      </c>
      <c r="F21" s="4">
        <v>91443.33</v>
      </c>
      <c r="G21" s="4">
        <f t="shared" si="0"/>
        <v>6680.8899999999994</v>
      </c>
    </row>
    <row r="22" spans="1:7" ht="10.5" x14ac:dyDescent="0.25">
      <c r="A22" s="40" t="s">
        <v>44</v>
      </c>
      <c r="B22" s="29">
        <f>SUM(B23:B31)</f>
        <v>3960849.5300000003</v>
      </c>
      <c r="C22" s="29">
        <f>SUM(C23:C31)</f>
        <v>-208013.92999999993</v>
      </c>
      <c r="D22" s="29">
        <f>SUM(D23:D31)</f>
        <v>3752835.6</v>
      </c>
      <c r="E22" s="29">
        <f>SUM(E23:E31)</f>
        <v>3674436.0599999996</v>
      </c>
      <c r="F22" s="29">
        <f>SUM(F23:F31)</f>
        <v>3461778.91</v>
      </c>
      <c r="G22" s="29">
        <f t="shared" si="0"/>
        <v>78399.540000000503</v>
      </c>
    </row>
    <row r="23" spans="1:7" x14ac:dyDescent="0.2">
      <c r="A23" s="39" t="s">
        <v>45</v>
      </c>
      <c r="B23" s="4">
        <v>201251.6</v>
      </c>
      <c r="C23" s="4">
        <v>-140960.1</v>
      </c>
      <c r="D23" s="4">
        <v>60291.5</v>
      </c>
      <c r="E23" s="4">
        <v>60104.51</v>
      </c>
      <c r="F23" s="4">
        <v>60104.51</v>
      </c>
      <c r="G23" s="4">
        <f t="shared" si="0"/>
        <v>186.98999999999796</v>
      </c>
    </row>
    <row r="24" spans="1:7" x14ac:dyDescent="0.2">
      <c r="A24" s="39" t="s">
        <v>46</v>
      </c>
      <c r="B24" s="4">
        <v>444172.41</v>
      </c>
      <c r="C24" s="4">
        <v>-105119.33</v>
      </c>
      <c r="D24" s="4">
        <v>339053.08</v>
      </c>
      <c r="E24" s="4">
        <v>339053.08</v>
      </c>
      <c r="F24" s="4">
        <v>330674.78999999998</v>
      </c>
      <c r="G24" s="4">
        <f t="shared" si="0"/>
        <v>0</v>
      </c>
    </row>
    <row r="25" spans="1:7" x14ac:dyDescent="0.2">
      <c r="A25" s="39" t="s">
        <v>47</v>
      </c>
      <c r="B25" s="4">
        <v>1197144</v>
      </c>
      <c r="C25" s="4">
        <v>564585.04</v>
      </c>
      <c r="D25" s="4">
        <v>1761729.04</v>
      </c>
      <c r="E25" s="4">
        <v>1775963.44</v>
      </c>
      <c r="F25" s="4">
        <v>1638851.44</v>
      </c>
      <c r="G25" s="4">
        <f t="shared" si="0"/>
        <v>-14234.399999999907</v>
      </c>
    </row>
    <row r="26" spans="1:7" x14ac:dyDescent="0.2">
      <c r="A26" s="39" t="s">
        <v>48</v>
      </c>
      <c r="B26" s="4">
        <v>97964</v>
      </c>
      <c r="C26" s="4">
        <v>167706.89000000001</v>
      </c>
      <c r="D26" s="4">
        <v>265670.89</v>
      </c>
      <c r="E26" s="4">
        <v>262298.11</v>
      </c>
      <c r="F26" s="4">
        <v>259101.21</v>
      </c>
      <c r="G26" s="4">
        <f t="shared" si="0"/>
        <v>3372.7800000000279</v>
      </c>
    </row>
    <row r="27" spans="1:7" x14ac:dyDescent="0.2">
      <c r="A27" s="39" t="s">
        <v>49</v>
      </c>
      <c r="B27" s="4">
        <v>980000.76</v>
      </c>
      <c r="C27" s="4">
        <v>130176.35</v>
      </c>
      <c r="D27" s="4">
        <v>1110177.1100000001</v>
      </c>
      <c r="E27" s="4">
        <v>1022027.76</v>
      </c>
      <c r="F27" s="4">
        <v>958162.8</v>
      </c>
      <c r="G27" s="4">
        <f t="shared" si="0"/>
        <v>88149.350000000093</v>
      </c>
    </row>
    <row r="28" spans="1:7" x14ac:dyDescent="0.2">
      <c r="A28" s="39" t="s">
        <v>50</v>
      </c>
      <c r="B28" s="4">
        <v>0</v>
      </c>
      <c r="C28" s="4">
        <v>0</v>
      </c>
      <c r="D28" s="4">
        <v>0</v>
      </c>
      <c r="E28" s="4">
        <v>0</v>
      </c>
      <c r="F28" s="4">
        <v>0</v>
      </c>
      <c r="G28" s="4">
        <f t="shared" si="0"/>
        <v>0</v>
      </c>
    </row>
    <row r="29" spans="1:7" x14ac:dyDescent="0.2">
      <c r="A29" s="39" t="s">
        <v>51</v>
      </c>
      <c r="B29" s="4">
        <v>47000</v>
      </c>
      <c r="C29" s="4">
        <v>-24534.52</v>
      </c>
      <c r="D29" s="4">
        <v>22465.48</v>
      </c>
      <c r="E29" s="4">
        <v>21541.25</v>
      </c>
      <c r="F29" s="4">
        <v>21541.25</v>
      </c>
      <c r="G29" s="4">
        <f t="shared" si="0"/>
        <v>924.22999999999956</v>
      </c>
    </row>
    <row r="30" spans="1:7" x14ac:dyDescent="0.2">
      <c r="A30" s="39" t="s">
        <v>52</v>
      </c>
      <c r="B30" s="4">
        <v>79144.52</v>
      </c>
      <c r="C30" s="4">
        <v>105972.98</v>
      </c>
      <c r="D30" s="4">
        <v>185117.5</v>
      </c>
      <c r="E30" s="4">
        <v>185116.91</v>
      </c>
      <c r="F30" s="4">
        <v>185011.91</v>
      </c>
      <c r="G30" s="4">
        <f t="shared" si="0"/>
        <v>0.58999999999650754</v>
      </c>
    </row>
    <row r="31" spans="1:7" x14ac:dyDescent="0.2">
      <c r="A31" s="39" t="s">
        <v>53</v>
      </c>
      <c r="B31" s="4">
        <v>914172.24</v>
      </c>
      <c r="C31" s="4">
        <v>-905841.24</v>
      </c>
      <c r="D31" s="4">
        <v>8331</v>
      </c>
      <c r="E31" s="4">
        <v>8331</v>
      </c>
      <c r="F31" s="4">
        <v>8331</v>
      </c>
      <c r="G31" s="4">
        <f t="shared" si="0"/>
        <v>0</v>
      </c>
    </row>
    <row r="32" spans="1:7" ht="10.5" x14ac:dyDescent="0.25">
      <c r="A32" s="40" t="s">
        <v>54</v>
      </c>
      <c r="B32" s="29">
        <f>SUM(B33:B41)</f>
        <v>5338500</v>
      </c>
      <c r="C32" s="29">
        <f>SUM(C33:C41)</f>
        <v>5159115</v>
      </c>
      <c r="D32" s="29">
        <f>SUM(D33:D41)</f>
        <v>10497615</v>
      </c>
      <c r="E32" s="29">
        <f>SUM(E33:E41)</f>
        <v>9530566.9800000004</v>
      </c>
      <c r="F32" s="29">
        <f>SUM(F33:F41)</f>
        <v>9221147.2200000007</v>
      </c>
      <c r="G32" s="29">
        <f t="shared" si="0"/>
        <v>967048.01999999955</v>
      </c>
    </row>
    <row r="33" spans="1:7" x14ac:dyDescent="0.2">
      <c r="A33" s="39" t="s">
        <v>55</v>
      </c>
      <c r="B33" s="4">
        <v>0</v>
      </c>
      <c r="C33" s="4">
        <v>0</v>
      </c>
      <c r="D33" s="4">
        <v>0</v>
      </c>
      <c r="E33" s="4">
        <v>0</v>
      </c>
      <c r="F33" s="4">
        <v>0</v>
      </c>
      <c r="G33" s="4">
        <f t="shared" si="0"/>
        <v>0</v>
      </c>
    </row>
    <row r="34" spans="1:7" x14ac:dyDescent="0.2">
      <c r="A34" s="39" t="s">
        <v>56</v>
      </c>
      <c r="B34" s="4">
        <v>0</v>
      </c>
      <c r="C34" s="4">
        <v>0</v>
      </c>
      <c r="D34" s="4">
        <v>0</v>
      </c>
      <c r="E34" s="4">
        <v>0</v>
      </c>
      <c r="F34" s="4">
        <v>0</v>
      </c>
      <c r="G34" s="4">
        <f t="shared" si="0"/>
        <v>0</v>
      </c>
    </row>
    <row r="35" spans="1:7" x14ac:dyDescent="0.2">
      <c r="A35" s="39" t="s">
        <v>57</v>
      </c>
      <c r="B35" s="4">
        <v>0</v>
      </c>
      <c r="C35" s="4">
        <v>0</v>
      </c>
      <c r="D35" s="4">
        <v>0</v>
      </c>
      <c r="E35" s="4">
        <v>0</v>
      </c>
      <c r="F35" s="4">
        <v>0</v>
      </c>
      <c r="G35" s="4">
        <f t="shared" si="0"/>
        <v>0</v>
      </c>
    </row>
    <row r="36" spans="1:7" x14ac:dyDescent="0.2">
      <c r="A36" s="39" t="s">
        <v>58</v>
      </c>
      <c r="B36" s="4">
        <v>5338500</v>
      </c>
      <c r="C36" s="4">
        <v>5159115</v>
      </c>
      <c r="D36" s="4">
        <v>10497615</v>
      </c>
      <c r="E36" s="4">
        <v>9530566.9800000004</v>
      </c>
      <c r="F36" s="4">
        <v>9221147.2200000007</v>
      </c>
      <c r="G36" s="4">
        <f t="shared" si="0"/>
        <v>967048.01999999955</v>
      </c>
    </row>
    <row r="37" spans="1:7" x14ac:dyDescent="0.2">
      <c r="A37" s="39" t="s">
        <v>24</v>
      </c>
      <c r="B37" s="4">
        <v>0</v>
      </c>
      <c r="C37" s="4">
        <v>0</v>
      </c>
      <c r="D37" s="4">
        <v>0</v>
      </c>
      <c r="E37" s="4">
        <v>0</v>
      </c>
      <c r="F37" s="4">
        <v>0</v>
      </c>
      <c r="G37" s="4">
        <f t="shared" si="0"/>
        <v>0</v>
      </c>
    </row>
    <row r="38" spans="1:7" x14ac:dyDescent="0.2">
      <c r="A38" s="39" t="s">
        <v>59</v>
      </c>
      <c r="B38" s="4">
        <v>0</v>
      </c>
      <c r="C38" s="4">
        <v>0</v>
      </c>
      <c r="D38" s="4">
        <v>0</v>
      </c>
      <c r="E38" s="4">
        <v>0</v>
      </c>
      <c r="F38" s="4">
        <v>0</v>
      </c>
      <c r="G38" s="4">
        <f t="shared" si="0"/>
        <v>0</v>
      </c>
    </row>
    <row r="39" spans="1:7" x14ac:dyDescent="0.2">
      <c r="A39" s="39" t="s">
        <v>60</v>
      </c>
      <c r="B39" s="4">
        <v>0</v>
      </c>
      <c r="C39" s="4">
        <v>0</v>
      </c>
      <c r="D39" s="4">
        <v>0</v>
      </c>
      <c r="E39" s="4">
        <v>0</v>
      </c>
      <c r="F39" s="4">
        <v>0</v>
      </c>
      <c r="G39" s="4">
        <f t="shared" si="0"/>
        <v>0</v>
      </c>
    </row>
    <row r="40" spans="1:7" x14ac:dyDescent="0.2">
      <c r="A40" s="39" t="s">
        <v>61</v>
      </c>
      <c r="B40" s="4">
        <v>0</v>
      </c>
      <c r="C40" s="4">
        <v>0</v>
      </c>
      <c r="D40" s="4">
        <v>0</v>
      </c>
      <c r="E40" s="4">
        <v>0</v>
      </c>
      <c r="F40" s="4">
        <v>0</v>
      </c>
      <c r="G40" s="4">
        <f t="shared" si="0"/>
        <v>0</v>
      </c>
    </row>
    <row r="41" spans="1:7" x14ac:dyDescent="0.2">
      <c r="A41" s="39" t="s">
        <v>62</v>
      </c>
      <c r="B41" s="4">
        <v>0</v>
      </c>
      <c r="C41" s="4">
        <v>0</v>
      </c>
      <c r="D41" s="4">
        <v>0</v>
      </c>
      <c r="E41" s="4">
        <v>0</v>
      </c>
      <c r="F41" s="4">
        <v>0</v>
      </c>
      <c r="G41" s="4">
        <f t="shared" si="0"/>
        <v>0</v>
      </c>
    </row>
    <row r="42" spans="1:7" ht="10.5" x14ac:dyDescent="0.25">
      <c r="A42" s="40" t="s">
        <v>63</v>
      </c>
      <c r="B42" s="29">
        <f>SUM(B43:B51)</f>
        <v>1595157</v>
      </c>
      <c r="C42" s="29">
        <f>SUM(C43:C51)</f>
        <v>3498969</v>
      </c>
      <c r="D42" s="29">
        <f>SUM(D43:D51)</f>
        <v>5094126</v>
      </c>
      <c r="E42" s="29">
        <f>SUM(E43:E51)</f>
        <v>5092126</v>
      </c>
      <c r="F42" s="29">
        <f>SUM(F43:F51)</f>
        <v>5062572.93</v>
      </c>
      <c r="G42" s="29">
        <f t="shared" si="0"/>
        <v>2000</v>
      </c>
    </row>
    <row r="43" spans="1:7" x14ac:dyDescent="0.2">
      <c r="A43" s="39" t="s">
        <v>64</v>
      </c>
      <c r="B43" s="4">
        <v>1415964.67</v>
      </c>
      <c r="C43" s="4">
        <v>116226.69</v>
      </c>
      <c r="D43" s="4">
        <v>1532191.36</v>
      </c>
      <c r="E43" s="4">
        <v>1530191.36</v>
      </c>
      <c r="F43" s="4">
        <v>1500638.29</v>
      </c>
      <c r="G43" s="4">
        <f t="shared" si="0"/>
        <v>2000</v>
      </c>
    </row>
    <row r="44" spans="1:7" x14ac:dyDescent="0.2">
      <c r="A44" s="39" t="s">
        <v>65</v>
      </c>
      <c r="B44" s="4">
        <v>0</v>
      </c>
      <c r="C44" s="4">
        <v>0</v>
      </c>
      <c r="D44" s="4">
        <v>0</v>
      </c>
      <c r="E44" s="4">
        <v>0</v>
      </c>
      <c r="F44" s="4">
        <v>0</v>
      </c>
      <c r="G44" s="4">
        <f t="shared" si="0"/>
        <v>0</v>
      </c>
    </row>
    <row r="45" spans="1:7" x14ac:dyDescent="0.2">
      <c r="A45" s="39" t="s">
        <v>66</v>
      </c>
      <c r="B45" s="4">
        <v>0</v>
      </c>
      <c r="C45" s="4">
        <v>0</v>
      </c>
      <c r="D45" s="4">
        <v>0</v>
      </c>
      <c r="E45" s="4">
        <v>0</v>
      </c>
      <c r="F45" s="4">
        <v>0</v>
      </c>
      <c r="G45" s="4">
        <f t="shared" si="0"/>
        <v>0</v>
      </c>
    </row>
    <row r="46" spans="1:7" x14ac:dyDescent="0.2">
      <c r="A46" s="39" t="s">
        <v>67</v>
      </c>
      <c r="B46" s="4">
        <v>179192.33</v>
      </c>
      <c r="C46" s="4">
        <v>3380707.67</v>
      </c>
      <c r="D46" s="4">
        <v>3559900</v>
      </c>
      <c r="E46" s="4">
        <v>3559900</v>
      </c>
      <c r="F46" s="4">
        <v>3559900</v>
      </c>
      <c r="G46" s="4">
        <f t="shared" si="0"/>
        <v>0</v>
      </c>
    </row>
    <row r="47" spans="1:7" x14ac:dyDescent="0.2">
      <c r="A47" s="39" t="s">
        <v>68</v>
      </c>
      <c r="B47" s="4">
        <v>0</v>
      </c>
      <c r="C47" s="4">
        <v>0</v>
      </c>
      <c r="D47" s="4">
        <v>0</v>
      </c>
      <c r="E47" s="4">
        <v>0</v>
      </c>
      <c r="F47" s="4">
        <v>0</v>
      </c>
      <c r="G47" s="4">
        <f t="shared" si="0"/>
        <v>0</v>
      </c>
    </row>
    <row r="48" spans="1:7" x14ac:dyDescent="0.2">
      <c r="A48" s="39" t="s">
        <v>69</v>
      </c>
      <c r="B48" s="4">
        <v>0</v>
      </c>
      <c r="C48" s="4">
        <v>0</v>
      </c>
      <c r="D48" s="4">
        <v>0</v>
      </c>
      <c r="E48" s="4">
        <v>0</v>
      </c>
      <c r="F48" s="4">
        <v>0</v>
      </c>
      <c r="G48" s="4">
        <f t="shared" si="0"/>
        <v>0</v>
      </c>
    </row>
    <row r="49" spans="1:7" x14ac:dyDescent="0.2">
      <c r="A49" s="39" t="s">
        <v>70</v>
      </c>
      <c r="B49" s="4">
        <v>0</v>
      </c>
      <c r="C49" s="4">
        <v>0</v>
      </c>
      <c r="D49" s="4">
        <v>0</v>
      </c>
      <c r="E49" s="4">
        <v>0</v>
      </c>
      <c r="F49" s="4">
        <v>0</v>
      </c>
      <c r="G49" s="4">
        <f t="shared" si="0"/>
        <v>0</v>
      </c>
    </row>
    <row r="50" spans="1:7" x14ac:dyDescent="0.2">
      <c r="A50" s="39" t="s">
        <v>71</v>
      </c>
      <c r="B50" s="4">
        <v>0</v>
      </c>
      <c r="C50" s="4">
        <v>0</v>
      </c>
      <c r="D50" s="4">
        <v>0</v>
      </c>
      <c r="E50" s="4">
        <v>0</v>
      </c>
      <c r="F50" s="4">
        <v>0</v>
      </c>
      <c r="G50" s="4">
        <f t="shared" si="0"/>
        <v>0</v>
      </c>
    </row>
    <row r="51" spans="1:7" x14ac:dyDescent="0.2">
      <c r="A51" s="39" t="s">
        <v>72</v>
      </c>
      <c r="B51" s="4">
        <v>0</v>
      </c>
      <c r="C51" s="4">
        <v>2034.64</v>
      </c>
      <c r="D51" s="4">
        <v>2034.64</v>
      </c>
      <c r="E51" s="4">
        <v>2034.64</v>
      </c>
      <c r="F51" s="4">
        <v>2034.64</v>
      </c>
      <c r="G51" s="4">
        <f t="shared" si="0"/>
        <v>0</v>
      </c>
    </row>
    <row r="52" spans="1:7" ht="10.5" x14ac:dyDescent="0.25">
      <c r="A52" s="40" t="s">
        <v>73</v>
      </c>
      <c r="B52" s="4">
        <f>SUM(B53:B55)</f>
        <v>0</v>
      </c>
      <c r="C52" s="4">
        <f>SUM(C53:C55)</f>
        <v>0</v>
      </c>
      <c r="D52" s="4">
        <f>SUM(D53:D55)</f>
        <v>0</v>
      </c>
      <c r="E52" s="4">
        <f>SUM(E53:E55)</f>
        <v>0</v>
      </c>
      <c r="F52" s="4">
        <f>SUM(F53:F55)</f>
        <v>0</v>
      </c>
      <c r="G52" s="4">
        <f t="shared" si="0"/>
        <v>0</v>
      </c>
    </row>
    <row r="53" spans="1:7" x14ac:dyDescent="0.2">
      <c r="A53" s="39" t="s">
        <v>74</v>
      </c>
      <c r="B53" s="4">
        <v>0</v>
      </c>
      <c r="C53" s="4">
        <v>0</v>
      </c>
      <c r="D53" s="4">
        <v>0</v>
      </c>
      <c r="E53" s="4">
        <v>0</v>
      </c>
      <c r="F53" s="4">
        <v>0</v>
      </c>
      <c r="G53" s="4">
        <f t="shared" si="0"/>
        <v>0</v>
      </c>
    </row>
    <row r="54" spans="1:7" x14ac:dyDescent="0.2">
      <c r="A54" s="39" t="s">
        <v>75</v>
      </c>
      <c r="B54" s="4">
        <v>0</v>
      </c>
      <c r="C54" s="4">
        <v>0</v>
      </c>
      <c r="D54" s="4">
        <v>0</v>
      </c>
      <c r="E54" s="4">
        <v>0</v>
      </c>
      <c r="F54" s="4">
        <v>0</v>
      </c>
      <c r="G54" s="4">
        <f t="shared" si="0"/>
        <v>0</v>
      </c>
    </row>
    <row r="55" spans="1:7" x14ac:dyDescent="0.2">
      <c r="A55" s="39" t="s">
        <v>76</v>
      </c>
      <c r="B55" s="4">
        <v>0</v>
      </c>
      <c r="C55" s="4">
        <v>0</v>
      </c>
      <c r="D55" s="4">
        <v>0</v>
      </c>
      <c r="E55" s="4">
        <v>0</v>
      </c>
      <c r="F55" s="4">
        <v>0</v>
      </c>
      <c r="G55" s="4">
        <f t="shared" si="0"/>
        <v>0</v>
      </c>
    </row>
    <row r="56" spans="1:7" ht="10.5" x14ac:dyDescent="0.25">
      <c r="A56" s="40" t="s">
        <v>77</v>
      </c>
      <c r="B56" s="4">
        <f>SUM(B57:B63)</f>
        <v>0</v>
      </c>
      <c r="C56" s="4">
        <f>SUM(C57:C63)</f>
        <v>0</v>
      </c>
      <c r="D56" s="4">
        <f>SUM(D57:D63)</f>
        <v>0</v>
      </c>
      <c r="E56" s="4">
        <f>SUM(E57:E63)</f>
        <v>0</v>
      </c>
      <c r="F56" s="4">
        <f>SUM(F57:F63)</f>
        <v>0</v>
      </c>
      <c r="G56" s="4">
        <f t="shared" si="0"/>
        <v>0</v>
      </c>
    </row>
    <row r="57" spans="1:7" x14ac:dyDescent="0.2">
      <c r="A57" s="39" t="s">
        <v>78</v>
      </c>
      <c r="B57" s="4">
        <v>0</v>
      </c>
      <c r="C57" s="4">
        <v>0</v>
      </c>
      <c r="D57" s="4">
        <v>0</v>
      </c>
      <c r="E57" s="4">
        <v>0</v>
      </c>
      <c r="F57" s="4">
        <v>0</v>
      </c>
      <c r="G57" s="4">
        <f t="shared" si="0"/>
        <v>0</v>
      </c>
    </row>
    <row r="58" spans="1:7" x14ac:dyDescent="0.2">
      <c r="A58" s="39" t="s">
        <v>79</v>
      </c>
      <c r="B58" s="4">
        <v>0</v>
      </c>
      <c r="C58" s="4">
        <v>0</v>
      </c>
      <c r="D58" s="4">
        <v>0</v>
      </c>
      <c r="E58" s="4">
        <v>0</v>
      </c>
      <c r="F58" s="4">
        <v>0</v>
      </c>
      <c r="G58" s="4">
        <f t="shared" si="0"/>
        <v>0</v>
      </c>
    </row>
    <row r="59" spans="1:7" x14ac:dyDescent="0.2">
      <c r="A59" s="39" t="s">
        <v>80</v>
      </c>
      <c r="B59" s="4">
        <v>0</v>
      </c>
      <c r="C59" s="4">
        <v>0</v>
      </c>
      <c r="D59" s="4">
        <v>0</v>
      </c>
      <c r="E59" s="4">
        <v>0</v>
      </c>
      <c r="F59" s="4">
        <v>0</v>
      </c>
      <c r="G59" s="4">
        <f t="shared" si="0"/>
        <v>0</v>
      </c>
    </row>
    <row r="60" spans="1:7" x14ac:dyDescent="0.2">
      <c r="A60" s="39" t="s">
        <v>81</v>
      </c>
      <c r="B60" s="4">
        <v>0</v>
      </c>
      <c r="C60" s="4">
        <v>0</v>
      </c>
      <c r="D60" s="4">
        <v>0</v>
      </c>
      <c r="E60" s="4">
        <v>0</v>
      </c>
      <c r="F60" s="4">
        <v>0</v>
      </c>
      <c r="G60" s="4">
        <f t="shared" si="0"/>
        <v>0</v>
      </c>
    </row>
    <row r="61" spans="1:7" x14ac:dyDescent="0.2">
      <c r="A61" s="39" t="s">
        <v>82</v>
      </c>
      <c r="B61" s="4">
        <v>0</v>
      </c>
      <c r="C61" s="4">
        <v>0</v>
      </c>
      <c r="D61" s="4">
        <v>0</v>
      </c>
      <c r="E61" s="4">
        <v>0</v>
      </c>
      <c r="F61" s="4">
        <v>0</v>
      </c>
      <c r="G61" s="4">
        <f t="shared" si="0"/>
        <v>0</v>
      </c>
    </row>
    <row r="62" spans="1:7" x14ac:dyDescent="0.2">
      <c r="A62" s="39" t="s">
        <v>83</v>
      </c>
      <c r="B62" s="4">
        <v>0</v>
      </c>
      <c r="C62" s="4">
        <v>0</v>
      </c>
      <c r="D62" s="4">
        <v>0</v>
      </c>
      <c r="E62" s="4">
        <v>0</v>
      </c>
      <c r="F62" s="4">
        <v>0</v>
      </c>
      <c r="G62" s="4">
        <f t="shared" si="0"/>
        <v>0</v>
      </c>
    </row>
    <row r="63" spans="1:7" x14ac:dyDescent="0.2">
      <c r="A63" s="39" t="s">
        <v>84</v>
      </c>
      <c r="B63" s="4">
        <v>0</v>
      </c>
      <c r="C63" s="4">
        <v>0</v>
      </c>
      <c r="D63" s="4">
        <v>0</v>
      </c>
      <c r="E63" s="4">
        <v>0</v>
      </c>
      <c r="F63" s="4">
        <v>0</v>
      </c>
      <c r="G63" s="4">
        <f t="shared" si="0"/>
        <v>0</v>
      </c>
    </row>
    <row r="64" spans="1:7" ht="10.5" x14ac:dyDescent="0.25">
      <c r="A64" s="40" t="s">
        <v>85</v>
      </c>
      <c r="B64" s="4">
        <f>SUM(B65:B67)</f>
        <v>0</v>
      </c>
      <c r="C64" s="4">
        <f>SUM(C65:C67)</f>
        <v>0</v>
      </c>
      <c r="D64" s="4">
        <f>SUM(D65:D67)</f>
        <v>0</v>
      </c>
      <c r="E64" s="4">
        <f>SUM(E65:E67)</f>
        <v>0</v>
      </c>
      <c r="F64" s="4">
        <f>SUM(F65:F67)</f>
        <v>0</v>
      </c>
      <c r="G64" s="4">
        <f t="shared" si="0"/>
        <v>0</v>
      </c>
    </row>
    <row r="65" spans="1:7" x14ac:dyDescent="0.2">
      <c r="A65" s="39" t="s">
        <v>25</v>
      </c>
      <c r="B65" s="4">
        <v>0</v>
      </c>
      <c r="C65" s="4">
        <v>0</v>
      </c>
      <c r="D65" s="4">
        <v>0</v>
      </c>
      <c r="E65" s="4">
        <v>0</v>
      </c>
      <c r="F65" s="4">
        <v>0</v>
      </c>
      <c r="G65" s="4">
        <f t="shared" si="0"/>
        <v>0</v>
      </c>
    </row>
    <row r="66" spans="1:7" x14ac:dyDescent="0.2">
      <c r="A66" s="39" t="s">
        <v>86</v>
      </c>
      <c r="B66" s="4">
        <v>0</v>
      </c>
      <c r="C66" s="4">
        <v>0</v>
      </c>
      <c r="D66" s="4">
        <v>0</v>
      </c>
      <c r="E66" s="4">
        <v>0</v>
      </c>
      <c r="F66" s="4">
        <v>0</v>
      </c>
      <c r="G66" s="4">
        <f t="shared" si="0"/>
        <v>0</v>
      </c>
    </row>
    <row r="67" spans="1:7" x14ac:dyDescent="0.2">
      <c r="A67" s="39" t="s">
        <v>87</v>
      </c>
      <c r="B67" s="4">
        <v>0</v>
      </c>
      <c r="C67" s="4">
        <v>0</v>
      </c>
      <c r="D67" s="4">
        <v>0</v>
      </c>
      <c r="E67" s="4">
        <v>0</v>
      </c>
      <c r="F67" s="4">
        <v>0</v>
      </c>
      <c r="G67" s="4">
        <f t="shared" si="0"/>
        <v>0</v>
      </c>
    </row>
    <row r="68" spans="1:7" ht="10.5" x14ac:dyDescent="0.25">
      <c r="A68" s="40" t="s">
        <v>88</v>
      </c>
      <c r="B68" s="4">
        <f>SUM(B69:B75)</f>
        <v>0</v>
      </c>
      <c r="C68" s="4">
        <f>SUM(C69:C75)</f>
        <v>0</v>
      </c>
      <c r="D68" s="4">
        <f>SUM(D69:D75)</f>
        <v>0</v>
      </c>
      <c r="E68" s="4">
        <f>SUM(E69:E75)</f>
        <v>0</v>
      </c>
      <c r="F68" s="4">
        <f>SUM(F69:F75)</f>
        <v>0</v>
      </c>
      <c r="G68" s="4">
        <f t="shared" si="0"/>
        <v>0</v>
      </c>
    </row>
    <row r="69" spans="1:7" x14ac:dyDescent="0.2">
      <c r="A69" s="39" t="s">
        <v>89</v>
      </c>
      <c r="B69" s="4">
        <v>0</v>
      </c>
      <c r="C69" s="4">
        <v>0</v>
      </c>
      <c r="D69" s="4">
        <v>0</v>
      </c>
      <c r="E69" s="4">
        <v>0</v>
      </c>
      <c r="F69" s="4">
        <v>0</v>
      </c>
      <c r="G69" s="4">
        <f t="shared" ref="G69:G76" si="1">+D69-E69</f>
        <v>0</v>
      </c>
    </row>
    <row r="70" spans="1:7" x14ac:dyDescent="0.2">
      <c r="A70" s="39" t="s">
        <v>90</v>
      </c>
      <c r="B70" s="4">
        <v>0</v>
      </c>
      <c r="C70" s="4">
        <v>0</v>
      </c>
      <c r="D70" s="4">
        <v>0</v>
      </c>
      <c r="E70" s="4">
        <v>0</v>
      </c>
      <c r="F70" s="4">
        <v>0</v>
      </c>
      <c r="G70" s="4">
        <f t="shared" si="1"/>
        <v>0</v>
      </c>
    </row>
    <row r="71" spans="1:7" x14ac:dyDescent="0.2">
      <c r="A71" s="39" t="s">
        <v>91</v>
      </c>
      <c r="B71" s="4">
        <v>0</v>
      </c>
      <c r="C71" s="4">
        <v>0</v>
      </c>
      <c r="D71" s="4">
        <v>0</v>
      </c>
      <c r="E71" s="4">
        <v>0</v>
      </c>
      <c r="F71" s="4">
        <v>0</v>
      </c>
      <c r="G71" s="4">
        <f t="shared" si="1"/>
        <v>0</v>
      </c>
    </row>
    <row r="72" spans="1:7" x14ac:dyDescent="0.2">
      <c r="A72" s="39" t="s">
        <v>92</v>
      </c>
      <c r="B72" s="4">
        <v>0</v>
      </c>
      <c r="C72" s="4">
        <v>0</v>
      </c>
      <c r="D72" s="4">
        <v>0</v>
      </c>
      <c r="E72" s="4">
        <v>0</v>
      </c>
      <c r="F72" s="4">
        <v>0</v>
      </c>
      <c r="G72" s="4">
        <f t="shared" si="1"/>
        <v>0</v>
      </c>
    </row>
    <row r="73" spans="1:7" x14ac:dyDescent="0.2">
      <c r="A73" s="39" t="s">
        <v>93</v>
      </c>
      <c r="B73" s="4">
        <v>0</v>
      </c>
      <c r="C73" s="4">
        <v>0</v>
      </c>
      <c r="D73" s="4">
        <v>0</v>
      </c>
      <c r="E73" s="4">
        <v>0</v>
      </c>
      <c r="F73" s="4">
        <v>0</v>
      </c>
      <c r="G73" s="4">
        <f t="shared" si="1"/>
        <v>0</v>
      </c>
    </row>
    <row r="74" spans="1:7" x14ac:dyDescent="0.2">
      <c r="A74" s="39" t="s">
        <v>94</v>
      </c>
      <c r="B74" s="4">
        <v>0</v>
      </c>
      <c r="C74" s="4">
        <v>0</v>
      </c>
      <c r="D74" s="4">
        <v>0</v>
      </c>
      <c r="E74" s="4">
        <v>0</v>
      </c>
      <c r="F74" s="4">
        <v>0</v>
      </c>
      <c r="G74" s="4">
        <f t="shared" si="1"/>
        <v>0</v>
      </c>
    </row>
    <row r="75" spans="1:7" x14ac:dyDescent="0.2">
      <c r="A75" s="41" t="s">
        <v>95</v>
      </c>
      <c r="B75" s="4">
        <v>0</v>
      </c>
      <c r="C75" s="4">
        <v>0</v>
      </c>
      <c r="D75" s="4">
        <v>0</v>
      </c>
      <c r="E75" s="4">
        <v>0</v>
      </c>
      <c r="F75" s="4">
        <v>0</v>
      </c>
      <c r="G75" s="4">
        <f t="shared" si="1"/>
        <v>0</v>
      </c>
    </row>
    <row r="76" spans="1:7" ht="10.5" x14ac:dyDescent="0.25">
      <c r="A76" s="42" t="s">
        <v>8</v>
      </c>
      <c r="B76" s="8">
        <f>SUM(B4,B12,B22,B32,B42,B52,B56,B64,B68)</f>
        <v>50343364.460000001</v>
      </c>
      <c r="C76" s="8">
        <f>SUM(C4,C12,C22,C32,C42,C52,C56,C64,C68)</f>
        <v>-10604466.139999997</v>
      </c>
      <c r="D76" s="8">
        <f>SUM(D4,D12,D22,D32,D42,D52,D56,D64,D68)</f>
        <v>39738898.320000008</v>
      </c>
      <c r="E76" s="8">
        <f>SUM(E4,E12,E22,E32,E42,E52,E56,E64,E68)</f>
        <v>34724660.120000005</v>
      </c>
      <c r="F76" s="8">
        <f>SUM(F4,F12,F22,F32,F42,F52,F56,F64,F68)</f>
        <v>33892672.140000001</v>
      </c>
      <c r="G76" s="8">
        <f t="shared" si="1"/>
        <v>5014238.200000003</v>
      </c>
    </row>
    <row r="79" spans="1:7" ht="12.5" x14ac:dyDescent="0.2">
      <c r="A79" s="37" t="s">
        <v>137</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scale="65" fitToHeight="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44"/>
  <sheetViews>
    <sheetView showGridLines="0" tabSelected="1" zoomScaleNormal="100" workbookViewId="0">
      <selection activeCell="E13" sqref="E13"/>
    </sheetView>
  </sheetViews>
  <sheetFormatPr baseColWidth="10" defaultColWidth="12" defaultRowHeight="10" x14ac:dyDescent="0.2"/>
  <cols>
    <col min="1" max="1" width="65.88671875" style="1" customWidth="1"/>
    <col min="2" max="7" width="18.33203125" style="1" customWidth="1"/>
    <col min="8" max="16384" width="12" style="1"/>
  </cols>
  <sheetData>
    <row r="1" spans="1:7" ht="54.9" customHeight="1" x14ac:dyDescent="0.25">
      <c r="A1" s="51" t="s">
        <v>140</v>
      </c>
      <c r="B1" s="54"/>
      <c r="C1" s="54"/>
      <c r="D1" s="54"/>
      <c r="E1" s="54"/>
      <c r="F1" s="54"/>
      <c r="G1" s="55"/>
    </row>
    <row r="2" spans="1:7" ht="10.5" x14ac:dyDescent="0.2">
      <c r="A2" s="15"/>
      <c r="B2" s="17" t="s">
        <v>0</v>
      </c>
      <c r="C2" s="18"/>
      <c r="D2" s="18"/>
      <c r="E2" s="18"/>
      <c r="F2" s="19"/>
      <c r="G2" s="49" t="s">
        <v>1</v>
      </c>
    </row>
    <row r="3" spans="1:7" ht="24.9" customHeight="1" x14ac:dyDescent="0.2">
      <c r="A3" s="28" t="s">
        <v>2</v>
      </c>
      <c r="B3" s="3" t="s">
        <v>3</v>
      </c>
      <c r="C3" s="3" t="s">
        <v>4</v>
      </c>
      <c r="D3" s="3" t="s">
        <v>5</v>
      </c>
      <c r="E3" s="3" t="s">
        <v>6</v>
      </c>
      <c r="F3" s="3" t="s">
        <v>7</v>
      </c>
      <c r="G3" s="50"/>
    </row>
    <row r="4" spans="1:7" x14ac:dyDescent="0.2">
      <c r="A4" s="44"/>
      <c r="B4" s="7"/>
      <c r="C4" s="7"/>
      <c r="D4" s="7"/>
      <c r="E4" s="7"/>
      <c r="F4" s="7"/>
      <c r="G4" s="7"/>
    </row>
    <row r="5" spans="1:7" ht="10.5" x14ac:dyDescent="0.25">
      <c r="A5" s="45" t="s">
        <v>96</v>
      </c>
      <c r="B5" s="29">
        <v>0</v>
      </c>
      <c r="C5" s="29">
        <v>0</v>
      </c>
      <c r="D5" s="29">
        <v>0</v>
      </c>
      <c r="E5" s="29">
        <v>0</v>
      </c>
      <c r="F5" s="29">
        <v>0</v>
      </c>
      <c r="G5" s="29">
        <v>0</v>
      </c>
    </row>
    <row r="6" spans="1:7" ht="10.5" x14ac:dyDescent="0.25">
      <c r="A6" s="46" t="s">
        <v>97</v>
      </c>
      <c r="B6" s="4">
        <v>0</v>
      </c>
      <c r="C6" s="4">
        <v>0</v>
      </c>
      <c r="D6" s="4">
        <v>0</v>
      </c>
      <c r="E6" s="4">
        <v>0</v>
      </c>
      <c r="F6" s="4">
        <v>0</v>
      </c>
      <c r="G6" s="29">
        <f t="shared" ref="G6:G13" si="0">+D6-E6</f>
        <v>0</v>
      </c>
    </row>
    <row r="7" spans="1:7" ht="10.5" x14ac:dyDescent="0.25">
      <c r="A7" s="46" t="s">
        <v>98</v>
      </c>
      <c r="B7" s="4">
        <v>0</v>
      </c>
      <c r="C7" s="4">
        <v>0</v>
      </c>
      <c r="D7" s="4">
        <v>0</v>
      </c>
      <c r="E7" s="4">
        <v>0</v>
      </c>
      <c r="F7" s="4">
        <v>0</v>
      </c>
      <c r="G7" s="29">
        <f t="shared" si="0"/>
        <v>0</v>
      </c>
    </row>
    <row r="8" spans="1:7" ht="10.5" x14ac:dyDescent="0.25">
      <c r="A8" s="46" t="s">
        <v>99</v>
      </c>
      <c r="B8" s="4">
        <v>0</v>
      </c>
      <c r="C8" s="4">
        <v>0</v>
      </c>
      <c r="D8" s="4">
        <v>0</v>
      </c>
      <c r="E8" s="4">
        <v>0</v>
      </c>
      <c r="F8" s="4">
        <v>0</v>
      </c>
      <c r="G8" s="29">
        <f t="shared" si="0"/>
        <v>0</v>
      </c>
    </row>
    <row r="9" spans="1:7" ht="10.5" x14ac:dyDescent="0.25">
      <c r="A9" s="46" t="s">
        <v>100</v>
      </c>
      <c r="B9" s="4">
        <v>0</v>
      </c>
      <c r="C9" s="4">
        <v>0</v>
      </c>
      <c r="D9" s="4">
        <v>0</v>
      </c>
      <c r="E9" s="4">
        <v>0</v>
      </c>
      <c r="F9" s="4">
        <v>0</v>
      </c>
      <c r="G9" s="29">
        <f t="shared" si="0"/>
        <v>0</v>
      </c>
    </row>
    <row r="10" spans="1:7" ht="10.5" x14ac:dyDescent="0.25">
      <c r="A10" s="46" t="s">
        <v>101</v>
      </c>
      <c r="B10" s="4">
        <v>0</v>
      </c>
      <c r="C10" s="4">
        <v>0</v>
      </c>
      <c r="D10" s="4">
        <v>0</v>
      </c>
      <c r="E10" s="4">
        <v>0</v>
      </c>
      <c r="F10" s="4">
        <v>0</v>
      </c>
      <c r="G10" s="29">
        <f t="shared" si="0"/>
        <v>0</v>
      </c>
    </row>
    <row r="11" spans="1:7" ht="10.5" x14ac:dyDescent="0.25">
      <c r="A11" s="46" t="s">
        <v>102</v>
      </c>
      <c r="B11" s="4">
        <v>0</v>
      </c>
      <c r="C11" s="4">
        <v>0</v>
      </c>
      <c r="D11" s="4">
        <v>0</v>
      </c>
      <c r="E11" s="4">
        <v>0</v>
      </c>
      <c r="F11" s="4">
        <v>0</v>
      </c>
      <c r="G11" s="29">
        <f t="shared" si="0"/>
        <v>0</v>
      </c>
    </row>
    <row r="12" spans="1:7" ht="10.5" x14ac:dyDescent="0.25">
      <c r="A12" s="46" t="s">
        <v>103</v>
      </c>
      <c r="B12" s="4">
        <v>0</v>
      </c>
      <c r="C12" s="4">
        <v>0</v>
      </c>
      <c r="D12" s="4">
        <v>0</v>
      </c>
      <c r="E12" s="4">
        <v>0</v>
      </c>
      <c r="F12" s="4">
        <v>0</v>
      </c>
      <c r="G12" s="29">
        <f t="shared" si="0"/>
        <v>0</v>
      </c>
    </row>
    <row r="13" spans="1:7" x14ac:dyDescent="0.2">
      <c r="A13" s="46" t="s">
        <v>53</v>
      </c>
      <c r="B13" s="4">
        <v>0</v>
      </c>
      <c r="C13" s="4">
        <v>0</v>
      </c>
      <c r="D13" s="4">
        <v>0</v>
      </c>
      <c r="E13" s="4">
        <v>0</v>
      </c>
      <c r="F13" s="4">
        <v>0</v>
      </c>
      <c r="G13" s="4">
        <f t="shared" si="0"/>
        <v>0</v>
      </c>
    </row>
    <row r="14" spans="1:7" x14ac:dyDescent="0.2">
      <c r="A14" s="47"/>
      <c r="B14" s="30"/>
      <c r="C14" s="30"/>
      <c r="D14" s="30"/>
      <c r="E14" s="30"/>
      <c r="F14" s="30"/>
      <c r="G14" s="30"/>
    </row>
    <row r="15" spans="1:7" ht="10.5" x14ac:dyDescent="0.25">
      <c r="A15" s="45" t="s">
        <v>104</v>
      </c>
      <c r="B15" s="4">
        <f>SUM(B16:B22)</f>
        <v>50343364.460000001</v>
      </c>
      <c r="C15" s="4">
        <f>SUM(C16:C22)</f>
        <v>-10604466.140000001</v>
      </c>
      <c r="D15" s="4">
        <f>SUM(D16:D22)</f>
        <v>39738898.32</v>
      </c>
      <c r="E15" s="4">
        <f>SUM(E16:E22)</f>
        <v>34724660.119999997</v>
      </c>
      <c r="F15" s="4">
        <f>SUM(F16:F22)</f>
        <v>33892672.140000001</v>
      </c>
      <c r="G15" s="29">
        <f>+D15-E15</f>
        <v>5014238.200000003</v>
      </c>
    </row>
    <row r="16" spans="1:7" ht="10.5" x14ac:dyDescent="0.25">
      <c r="A16" s="46" t="s">
        <v>105</v>
      </c>
      <c r="B16" s="4">
        <v>0</v>
      </c>
      <c r="C16" s="4">
        <v>0</v>
      </c>
      <c r="D16" s="4">
        <v>0</v>
      </c>
      <c r="E16" s="4">
        <v>0</v>
      </c>
      <c r="F16" s="4">
        <v>0</v>
      </c>
      <c r="G16" s="29">
        <f t="shared" ref="G16:G22" si="1">+D16-E16</f>
        <v>0</v>
      </c>
    </row>
    <row r="17" spans="1:7" ht="10.5" x14ac:dyDescent="0.25">
      <c r="A17" s="46" t="s">
        <v>106</v>
      </c>
      <c r="B17" s="4">
        <v>0</v>
      </c>
      <c r="C17" s="4">
        <v>0</v>
      </c>
      <c r="D17" s="4">
        <v>0</v>
      </c>
      <c r="E17" s="4">
        <v>0</v>
      </c>
      <c r="F17" s="4">
        <v>0</v>
      </c>
      <c r="G17" s="29">
        <f t="shared" si="1"/>
        <v>0</v>
      </c>
    </row>
    <row r="18" spans="1:7" ht="10.5" x14ac:dyDescent="0.25">
      <c r="A18" s="46" t="s">
        <v>107</v>
      </c>
      <c r="B18" s="4">
        <v>0</v>
      </c>
      <c r="C18" s="4">
        <v>0</v>
      </c>
      <c r="D18" s="4">
        <v>0</v>
      </c>
      <c r="E18" s="4">
        <v>0</v>
      </c>
      <c r="F18" s="4">
        <v>0</v>
      </c>
      <c r="G18" s="29">
        <f t="shared" si="1"/>
        <v>0</v>
      </c>
    </row>
    <row r="19" spans="1:7" ht="10.5" x14ac:dyDescent="0.25">
      <c r="A19" s="46" t="s">
        <v>108</v>
      </c>
      <c r="B19" s="4">
        <v>0</v>
      </c>
      <c r="C19" s="4">
        <v>0</v>
      </c>
      <c r="D19" s="4">
        <v>0</v>
      </c>
      <c r="E19" s="4">
        <v>0</v>
      </c>
      <c r="F19" s="4">
        <v>0</v>
      </c>
      <c r="G19" s="29">
        <f t="shared" si="1"/>
        <v>0</v>
      </c>
    </row>
    <row r="20" spans="1:7" ht="10.5" x14ac:dyDescent="0.25">
      <c r="A20" s="46" t="s">
        <v>109</v>
      </c>
      <c r="B20" s="4">
        <v>0</v>
      </c>
      <c r="C20" s="4">
        <v>0</v>
      </c>
      <c r="D20" s="4">
        <v>0</v>
      </c>
      <c r="E20" s="4">
        <v>0</v>
      </c>
      <c r="F20" s="4">
        <v>0</v>
      </c>
      <c r="G20" s="29">
        <f t="shared" si="1"/>
        <v>0</v>
      </c>
    </row>
    <row r="21" spans="1:7" ht="10.5" x14ac:dyDescent="0.25">
      <c r="A21" s="46" t="s">
        <v>110</v>
      </c>
      <c r="B21" s="4">
        <v>50343364.460000001</v>
      </c>
      <c r="C21" s="4">
        <v>-10604466.140000001</v>
      </c>
      <c r="D21" s="4">
        <v>39738898.32</v>
      </c>
      <c r="E21" s="4">
        <v>34724660.119999997</v>
      </c>
      <c r="F21" s="4">
        <v>33892672.140000001</v>
      </c>
      <c r="G21" s="29">
        <f t="shared" si="1"/>
        <v>5014238.200000003</v>
      </c>
    </row>
    <row r="22" spans="1:7" ht="10.5" x14ac:dyDescent="0.25">
      <c r="A22" s="46" t="s">
        <v>111</v>
      </c>
      <c r="B22" s="4">
        <v>0</v>
      </c>
      <c r="C22" s="4">
        <v>0</v>
      </c>
      <c r="D22" s="4">
        <v>0</v>
      </c>
      <c r="E22" s="4">
        <v>0</v>
      </c>
      <c r="F22" s="4">
        <v>0</v>
      </c>
      <c r="G22" s="29">
        <f t="shared" si="1"/>
        <v>0</v>
      </c>
    </row>
    <row r="23" spans="1:7" x14ac:dyDescent="0.2">
      <c r="A23" s="47"/>
      <c r="B23" s="30"/>
      <c r="C23" s="30"/>
      <c r="D23" s="30"/>
      <c r="E23" s="30"/>
      <c r="F23" s="30"/>
      <c r="G23" s="30"/>
    </row>
    <row r="24" spans="1:7" ht="10.5" x14ac:dyDescent="0.25">
      <c r="A24" s="45" t="s">
        <v>112</v>
      </c>
      <c r="B24" s="29">
        <v>0</v>
      </c>
      <c r="C24" s="29">
        <v>0</v>
      </c>
      <c r="D24" s="29">
        <v>0</v>
      </c>
      <c r="E24" s="29">
        <v>0</v>
      </c>
      <c r="F24" s="29">
        <v>0</v>
      </c>
      <c r="G24" s="29">
        <v>0</v>
      </c>
    </row>
    <row r="25" spans="1:7" x14ac:dyDescent="0.2">
      <c r="A25" s="46" t="s">
        <v>113</v>
      </c>
      <c r="B25" s="4">
        <v>0</v>
      </c>
      <c r="C25" s="4">
        <v>0</v>
      </c>
      <c r="D25" s="4">
        <v>0</v>
      </c>
      <c r="E25" s="4">
        <v>0</v>
      </c>
      <c r="F25" s="4">
        <v>0</v>
      </c>
      <c r="G25" s="4">
        <v>0</v>
      </c>
    </row>
    <row r="26" spans="1:7" x14ac:dyDescent="0.2">
      <c r="A26" s="46" t="s">
        <v>114</v>
      </c>
      <c r="B26" s="4">
        <v>0</v>
      </c>
      <c r="C26" s="4">
        <v>0</v>
      </c>
      <c r="D26" s="4">
        <v>0</v>
      </c>
      <c r="E26" s="4">
        <v>0</v>
      </c>
      <c r="F26" s="4">
        <v>0</v>
      </c>
      <c r="G26" s="4">
        <v>0</v>
      </c>
    </row>
    <row r="27" spans="1:7" x14ac:dyDescent="0.2">
      <c r="A27" s="46" t="s">
        <v>115</v>
      </c>
      <c r="B27" s="4">
        <v>0</v>
      </c>
      <c r="C27" s="4">
        <v>0</v>
      </c>
      <c r="D27" s="4">
        <v>0</v>
      </c>
      <c r="E27" s="4">
        <v>0</v>
      </c>
      <c r="F27" s="4">
        <v>0</v>
      </c>
      <c r="G27" s="4">
        <v>0</v>
      </c>
    </row>
    <row r="28" spans="1:7" x14ac:dyDescent="0.2">
      <c r="A28" s="46" t="s">
        <v>116</v>
      </c>
      <c r="B28" s="4">
        <v>0</v>
      </c>
      <c r="C28" s="4">
        <v>0</v>
      </c>
      <c r="D28" s="4">
        <v>0</v>
      </c>
      <c r="E28" s="4">
        <v>0</v>
      </c>
      <c r="F28" s="4">
        <v>0</v>
      </c>
      <c r="G28" s="4">
        <v>0</v>
      </c>
    </row>
    <row r="29" spans="1:7" x14ac:dyDescent="0.2">
      <c r="A29" s="46" t="s">
        <v>117</v>
      </c>
      <c r="B29" s="4">
        <v>0</v>
      </c>
      <c r="C29" s="4">
        <v>0</v>
      </c>
      <c r="D29" s="4">
        <v>0</v>
      </c>
      <c r="E29" s="4">
        <v>0</v>
      </c>
      <c r="F29" s="4">
        <v>0</v>
      </c>
      <c r="G29" s="4">
        <v>0</v>
      </c>
    </row>
    <row r="30" spans="1:7" x14ac:dyDescent="0.2">
      <c r="A30" s="46" t="s">
        <v>118</v>
      </c>
      <c r="B30" s="4">
        <v>0</v>
      </c>
      <c r="C30" s="4">
        <v>0</v>
      </c>
      <c r="D30" s="4">
        <v>0</v>
      </c>
      <c r="E30" s="4">
        <v>0</v>
      </c>
      <c r="F30" s="4">
        <v>0</v>
      </c>
      <c r="G30" s="4">
        <v>0</v>
      </c>
    </row>
    <row r="31" spans="1:7" x14ac:dyDescent="0.2">
      <c r="A31" s="46" t="s">
        <v>119</v>
      </c>
      <c r="B31" s="4">
        <v>0</v>
      </c>
      <c r="C31" s="4">
        <v>0</v>
      </c>
      <c r="D31" s="4">
        <v>0</v>
      </c>
      <c r="E31" s="4">
        <v>0</v>
      </c>
      <c r="F31" s="4">
        <v>0</v>
      </c>
      <c r="G31" s="4">
        <v>0</v>
      </c>
    </row>
    <row r="32" spans="1:7" x14ac:dyDescent="0.2">
      <c r="A32" s="46" t="s">
        <v>120</v>
      </c>
      <c r="B32" s="4">
        <v>0</v>
      </c>
      <c r="C32" s="4">
        <v>0</v>
      </c>
      <c r="D32" s="4">
        <v>0</v>
      </c>
      <c r="E32" s="4">
        <v>0</v>
      </c>
      <c r="F32" s="4">
        <v>0</v>
      </c>
      <c r="G32" s="4">
        <v>0</v>
      </c>
    </row>
    <row r="33" spans="1:7" x14ac:dyDescent="0.2">
      <c r="A33" s="46" t="s">
        <v>121</v>
      </c>
      <c r="B33" s="4">
        <v>0</v>
      </c>
      <c r="C33" s="4">
        <v>0</v>
      </c>
      <c r="D33" s="4">
        <v>0</v>
      </c>
      <c r="E33" s="4">
        <v>0</v>
      </c>
      <c r="F33" s="4">
        <v>0</v>
      </c>
      <c r="G33" s="4">
        <v>0</v>
      </c>
    </row>
    <row r="34" spans="1:7" x14ac:dyDescent="0.2">
      <c r="A34" s="47"/>
      <c r="B34" s="30"/>
      <c r="C34" s="30"/>
      <c r="D34" s="30"/>
      <c r="E34" s="30"/>
      <c r="F34" s="30"/>
      <c r="G34" s="30"/>
    </row>
    <row r="35" spans="1:7" ht="10.5" x14ac:dyDescent="0.25">
      <c r="A35" s="45" t="s">
        <v>122</v>
      </c>
      <c r="B35" s="29">
        <v>0</v>
      </c>
      <c r="C35" s="29">
        <v>0</v>
      </c>
      <c r="D35" s="29">
        <v>0</v>
      </c>
      <c r="E35" s="29">
        <v>0</v>
      </c>
      <c r="F35" s="29">
        <v>0</v>
      </c>
      <c r="G35" s="29">
        <v>0</v>
      </c>
    </row>
    <row r="36" spans="1:7" x14ac:dyDescent="0.2">
      <c r="A36" s="46" t="s">
        <v>123</v>
      </c>
      <c r="B36" s="4">
        <v>0</v>
      </c>
      <c r="C36" s="4">
        <v>0</v>
      </c>
      <c r="D36" s="4">
        <v>0</v>
      </c>
      <c r="E36" s="4">
        <v>0</v>
      </c>
      <c r="F36" s="4">
        <v>0</v>
      </c>
      <c r="G36" s="4">
        <v>0</v>
      </c>
    </row>
    <row r="37" spans="1:7" ht="20" x14ac:dyDescent="0.2">
      <c r="A37" s="46" t="s">
        <v>124</v>
      </c>
      <c r="B37" s="4">
        <v>0</v>
      </c>
      <c r="C37" s="4">
        <v>0</v>
      </c>
      <c r="D37" s="4">
        <v>0</v>
      </c>
      <c r="E37" s="4">
        <v>0</v>
      </c>
      <c r="F37" s="4">
        <v>0</v>
      </c>
      <c r="G37" s="4">
        <v>0</v>
      </c>
    </row>
    <row r="38" spans="1:7" x14ac:dyDescent="0.2">
      <c r="A38" s="46" t="s">
        <v>125</v>
      </c>
      <c r="B38" s="4">
        <v>0</v>
      </c>
      <c r="C38" s="4">
        <v>0</v>
      </c>
      <c r="D38" s="4">
        <v>0</v>
      </c>
      <c r="E38" s="4">
        <v>0</v>
      </c>
      <c r="F38" s="4">
        <v>0</v>
      </c>
      <c r="G38" s="4">
        <v>0</v>
      </c>
    </row>
    <row r="39" spans="1:7" x14ac:dyDescent="0.2">
      <c r="A39" s="46" t="s">
        <v>126</v>
      </c>
      <c r="B39" s="4">
        <v>0</v>
      </c>
      <c r="C39" s="4">
        <v>0</v>
      </c>
      <c r="D39" s="4">
        <v>0</v>
      </c>
      <c r="E39" s="4">
        <v>0</v>
      </c>
      <c r="F39" s="4">
        <v>0</v>
      </c>
      <c r="G39" s="4">
        <v>0</v>
      </c>
    </row>
    <row r="40" spans="1:7" x14ac:dyDescent="0.2">
      <c r="A40" s="48"/>
      <c r="B40" s="30"/>
      <c r="C40" s="30"/>
      <c r="D40" s="30"/>
      <c r="E40" s="30"/>
      <c r="F40" s="30"/>
      <c r="G40" s="30"/>
    </row>
    <row r="41" spans="1:7" ht="13" x14ac:dyDescent="0.25">
      <c r="A41" s="21" t="s">
        <v>8</v>
      </c>
      <c r="B41" s="43">
        <f t="shared" ref="B41:G41" si="2">+B15+B6+B24+B35</f>
        <v>50343364.460000001</v>
      </c>
      <c r="C41" s="43">
        <f t="shared" si="2"/>
        <v>-10604466.140000001</v>
      </c>
      <c r="D41" s="43">
        <f t="shared" si="2"/>
        <v>39738898.32</v>
      </c>
      <c r="E41" s="43">
        <f t="shared" si="2"/>
        <v>34724660.119999997</v>
      </c>
      <c r="F41" s="43">
        <f t="shared" si="2"/>
        <v>33892672.140000001</v>
      </c>
      <c r="G41" s="43">
        <f t="shared" si="2"/>
        <v>5014238.200000003</v>
      </c>
    </row>
    <row r="44" spans="1:7" ht="12.5" x14ac:dyDescent="0.2">
      <c r="A44" s="37" t="s">
        <v>137</v>
      </c>
    </row>
  </sheetData>
  <sheetProtection formatCells="0" formatColumns="0" formatRows="0" autoFilter="0"/>
  <mergeCells count="2">
    <mergeCell ref="G2:G3"/>
    <mergeCell ref="A1:G1"/>
  </mergeCells>
  <printOptions horizontalCentered="1"/>
  <pageMargins left="0.70866141732283472" right="0.70866141732283472" top="0.74803149606299213" bottom="0.74803149606299213" header="0.31496062992125984" footer="0.31496062992125984"/>
  <pageSetup scale="6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B60905-9023-4236-9889-BAA0F1C2E4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CB9791-5AC5-4EBD-B818-7938A6165A5F}">
  <ds:schemaRefs>
    <ds:schemaRef ds:uri="http://purl.org/dc/elements/1.1/"/>
    <ds:schemaRef ds:uri="http://schemas.microsoft.com/office/2006/metadata/properties"/>
    <ds:schemaRef ds:uri="http://purl.org/dc/terms/"/>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6aa8a68a-ab09-4ac8-a697-fdce915bc567"/>
    <ds:schemaRef ds:uri="0c865bf4-0f22-4e4d-b041-7b0c1657e5a8"/>
    <ds:schemaRef ds:uri="http://www.w3.org/XML/1998/namespace"/>
  </ds:schemaRefs>
</ds:datastoreItem>
</file>

<file path=customXml/itemProps3.xml><?xml version="1.0" encoding="utf-8"?>
<ds:datastoreItem xmlns:ds="http://schemas.openxmlformats.org/officeDocument/2006/customXml" ds:itemID="{93AF7CF9-F30D-4032-85FD-D3FD606580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CA</vt:lpstr>
      <vt:lpstr>CTG</vt:lpstr>
      <vt:lpstr>COG</vt:lpstr>
      <vt:lpstr>CFG</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procu gto</cp:lastModifiedBy>
  <cp:revision/>
  <cp:lastPrinted>2026-01-21T18:07:19Z</cp:lastPrinted>
  <dcterms:created xsi:type="dcterms:W3CDTF">2014-02-10T03:37:14Z</dcterms:created>
  <dcterms:modified xsi:type="dcterms:W3CDTF">2026-01-21T23:41:32Z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